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55913sanjust\Documents\PRATICHE\PROGRAMMA BIENNALE ACQUISTI\"/>
    </mc:Choice>
  </mc:AlternateContent>
  <bookViews>
    <workbookView xWindow="0" yWindow="0" windowWidth="28800" windowHeight="11775" tabRatio="500" activeTab="3"/>
  </bookViews>
  <sheets>
    <sheet name="SCHEDA A" sheetId="1" r:id="rId1"/>
    <sheet name="SCHEDA B SOPRA 1 " sheetId="3" r:id="rId2"/>
    <sheet name="SCHEDA B PARI SOTTO 1" sheetId="2" r:id="rId3"/>
    <sheet name="SCHEDA C" sheetId="4" r:id="rId4"/>
  </sheets>
  <definedNames>
    <definedName name="_xlnm._FilterDatabase" localSheetId="2" hidden="1">'SCHEDA B PARI SOTTO 1'!$A$1:$HH$209</definedName>
    <definedName name="_xlnm._FilterDatabase" localSheetId="1" hidden="1">'SCHEDA B SOPRA 1 '!$A$1:$AW$32</definedName>
  </definedNames>
  <calcPr calcId="162913"/>
</workbook>
</file>

<file path=xl/calcChain.xml><?xml version="1.0" encoding="utf-8"?>
<calcChain xmlns="http://schemas.openxmlformats.org/spreadsheetml/2006/main">
  <c r="V209" i="2" l="1"/>
  <c r="V208" i="2"/>
  <c r="V207" i="2"/>
  <c r="V206" i="2"/>
  <c r="V205" i="2"/>
  <c r="V204" i="2"/>
  <c r="V203" i="2"/>
  <c r="V202" i="2"/>
  <c r="V201" i="2"/>
  <c r="W196" i="2" l="1"/>
  <c r="W189" i="2"/>
  <c r="W168" i="2" l="1"/>
  <c r="W145" i="2"/>
  <c r="W127" i="2"/>
  <c r="W126" i="2"/>
  <c r="W125" i="2"/>
  <c r="W49" i="2"/>
  <c r="W48" i="2"/>
  <c r="W28" i="2" l="1"/>
  <c r="D17" i="1" l="1"/>
  <c r="E10" i="1"/>
</calcChain>
</file>

<file path=xl/sharedStrings.xml><?xml version="1.0" encoding="utf-8"?>
<sst xmlns="http://schemas.openxmlformats.org/spreadsheetml/2006/main" count="2868" uniqueCount="651">
  <si>
    <t>TIPOLOGIA RISORSE</t>
  </si>
  <si>
    <t>Arco temporale di validità del programma</t>
  </si>
  <si>
    <t>Disponibilità finanziaria</t>
  </si>
  <si>
    <t>Importo totale</t>
  </si>
  <si>
    <t>risorse derivanti da entrate avente destinazione vincolata per legge</t>
  </si>
  <si>
    <t>risorse derivanti da entrate acquisite mediante contrazione di mutuo</t>
  </si>
  <si>
    <t xml:space="preserve">risorse acquisite mediante apporti di capitali privati </t>
  </si>
  <si>
    <t>Stanziamenti di bilancio</t>
  </si>
  <si>
    <t>finanziamenti acquisibili ai sensi dell'articolo 3 del decreto-legge 31 ottobre 1990 n. 310 convertito con modificazioni dalla legge 22 dicembre 1990 n. 403</t>
  </si>
  <si>
    <t xml:space="preserve">risorse derivanti da trasferimento di immobili </t>
  </si>
  <si>
    <t>altro</t>
  </si>
  <si>
    <t>Totale</t>
  </si>
  <si>
    <t>IL REFERENTE DEL PROGRAMMA</t>
  </si>
  <si>
    <t>CUI (codice unico intervento che viene acquisito per ultimo al momento dell'inserimento dell'intervento nella piattaforma MIT)</t>
  </si>
  <si>
    <t>SC RIFERIMENTO (indicare solo nome SC o Dipartimento)</t>
  </si>
  <si>
    <t>DESCRIZIONE SINTETICA DELL'INTERVENTO</t>
  </si>
  <si>
    <t>RUP (Indicare nome completo soggetto come risulta dai documenti d'identita') (qualora non ancora individuato indicare nome Direttore Struttura o Dipartimento)</t>
  </si>
  <si>
    <t>L'ACQUISTO E' RELATIVO A NUOVO AFFIDAMENTO DI CONTRATTO IN ESSERE (SI/NO)</t>
  </si>
  <si>
    <t>PRIMA ANNUALITA' DI INSERIMENTO</t>
  </si>
  <si>
    <t>CODICE CUP (DA INSERIRE PER GARE IL CUI ACQUISTO E' RICOMPRESO NELL'IMPORTO COMPLESSIVO DI UN LAVORO O DI ALTRA ACQUISIZIONE</t>
  </si>
  <si>
    <r>
      <rPr>
        <b/>
        <sz val="10"/>
        <color rgb="FF000000"/>
        <rFont val="Calibri"/>
        <family val="2"/>
        <charset val="1"/>
      </rPr>
      <t>ACQUISTO RICOMPRESO NELL'IMPORTO COMPLESSIVO DI UN LAVORO O DI ALTRA ACQUISIZIONE PRESENTE IN PROGRAMMAZIONE DI LAVORI, FORNITURE E SERVIZI (</t>
    </r>
    <r>
      <rPr>
        <b/>
        <sz val="10"/>
        <color rgb="FFFF0000"/>
        <rFont val="Calibri"/>
        <family val="2"/>
        <charset val="1"/>
      </rPr>
      <t>SI/NO/SI, CUI PRINCIPALE NON ANCORA ATTRIBUITO/SI, INTERVENTI O ACQUISTI DIVERSI</t>
    </r>
    <r>
      <rPr>
        <b/>
        <sz val="10"/>
        <color rgb="FF000000"/>
        <rFont val="Calibri"/>
        <family val="2"/>
        <charset val="1"/>
      </rPr>
      <t>)</t>
    </r>
  </si>
  <si>
    <t>CODICE CUI PRINCIPALE (DA INSERIRE SE QUESTA GARA E' RICOMPRESA IN ALTRO  INTERVENTO  PER IL QUALE IL CODICE CUI SIA GIA' STATO PRESO)</t>
  </si>
  <si>
    <r>
      <rPr>
        <b/>
        <sz val="10"/>
        <color rgb="FF000000"/>
        <rFont val="Calibri"/>
        <family val="2"/>
        <charset val="1"/>
      </rPr>
      <t xml:space="preserve">LOTTO FUNZIONALE  (SI/NO) (DA VALORIZZARE CON </t>
    </r>
    <r>
      <rPr>
        <b/>
        <sz val="10"/>
        <color rgb="FFFF0000"/>
        <rFont val="Calibri"/>
        <family val="2"/>
        <charset val="1"/>
      </rPr>
      <t>SI</t>
    </r>
    <r>
      <rPr>
        <b/>
        <sz val="10"/>
        <color rgb="FF000000"/>
        <rFont val="Calibri"/>
        <family val="2"/>
        <charset val="1"/>
      </rPr>
      <t xml:space="preserve"> SE LA GARA RAPRRESENTA DA SOLA UN LOTTO FUNZIONALE DI UN'INTERVENTO CON ALTRI LOTTI)</t>
    </r>
  </si>
  <si>
    <t>AMBITO GEOGRAFICO (SOLO SARDEGNA)</t>
  </si>
  <si>
    <r>
      <rPr>
        <b/>
        <sz val="10"/>
        <color rgb="FF000000"/>
        <rFont val="Calibri"/>
        <family val="2"/>
        <charset val="1"/>
      </rPr>
      <t xml:space="preserve">SETTORE PREVALENTE
( INDICARE </t>
    </r>
    <r>
      <rPr>
        <b/>
        <sz val="10"/>
        <color rgb="FFFF0000"/>
        <rFont val="Calibri"/>
        <family val="2"/>
        <charset val="1"/>
      </rPr>
      <t>forniture</t>
    </r>
    <r>
      <rPr>
        <b/>
        <sz val="10"/>
        <rFont val="Calibri"/>
        <family val="2"/>
        <charset val="1"/>
      </rPr>
      <t xml:space="preserve"> o </t>
    </r>
    <r>
      <rPr>
        <b/>
        <sz val="10"/>
        <color rgb="FFFF0000"/>
        <rFont val="Calibri"/>
        <family val="2"/>
        <charset val="1"/>
      </rPr>
      <t>servizi</t>
    </r>
    <r>
      <rPr>
        <b/>
        <sz val="10"/>
        <rFont val="Calibri"/>
        <family val="2"/>
        <charset val="1"/>
      </rPr>
      <t xml:space="preserve"> sulla base della prevalenza)</t>
    </r>
  </si>
  <si>
    <t xml:space="preserve">CPV principale </t>
  </si>
  <si>
    <t>LIVELLO DI PRIORITA' (1= MASSIMO, 2 = MEDIA, 3 = MINIMA)</t>
  </si>
  <si>
    <t>SUDDIVISIONE IN LOTTI CORRISPONDENTI ALLE ASL</t>
  </si>
  <si>
    <t>POSSIBILITA'/ NECESSITA' DI ESTENDERE LA GARA ANCHE ALLE ALTRE AZIENDE DEL SSR
(AOU - BROTZU - AREUS)</t>
  </si>
  <si>
    <t>STIMA DEI COSTI DELL'ACQUISTO
COSTI SU ANNUALITA' SUCCESSIVE (dopo il secondo anno)</t>
  </si>
  <si>
    <t>STIMA DEI COSTI DELL'ACQUISTO
TOTALE (somma dei costi delle colonne precedenti)</t>
  </si>
  <si>
    <t>APPORTO DI CAPITALE PRIVATO  
IMPORTO</t>
  </si>
  <si>
    <t>APPORTO DI CAPITALE PRIVATO  
TIPOLOGIA (Finanza di progetto, concessione, sponsorizzazione, società partecipate o di scopo, locazione finanziaria, contratto di disponibilità)</t>
  </si>
  <si>
    <t>CENTRALE DI COMMITTENZA O SOGGETTO AGGREGATORE AL QUALE SI FARA' RICORSO PER L'ESPLETAMENTO DELLA PROCEDURA DI AFFIDAMENTO
(CODICE CAT SARDEGNA N.239787 - CONSIP N.226120)</t>
  </si>
  <si>
    <t>CENTRALE DI COMMITTENZA O SOGGETTO AGGREGATORE AL QUALE SI FARA' RICORSO PER L'ESPLETAMENTO DELLA PROCEDURA DI AFFIDAMENTO
DENOMINAZIONE (CAT SARDEGNA si chiama CRC Sardegna)</t>
  </si>
  <si>
    <t>ASL 1 
SASSARI</t>
  </si>
  <si>
    <t>ASL 2 
GALLURA</t>
  </si>
  <si>
    <t>ASL 3 
NUORO</t>
  </si>
  <si>
    <t>ASL 4 
OGLIASTRA</t>
  </si>
  <si>
    <t>ASL 
5 ORISTANO</t>
  </si>
  <si>
    <t>ASL 6 
MEDIO CAMPIDANO</t>
  </si>
  <si>
    <t>ASL 7  
SULCIS</t>
  </si>
  <si>
    <t>ASL 8 
CAGLIARI</t>
  </si>
  <si>
    <t xml:space="preserve">ACQUISTO AGGIUNTO O VARIATO A SEGUITO DI MODIFICA PROGRAMMA (da valorizzare solo in caso di modifica o aggiornamenti successivi a questa programmazione) </t>
  </si>
  <si>
    <t>NOTE</t>
  </si>
  <si>
    <t>FONTE DI FINANZIAMENTO (ES. DVL[destinazione vincolata per legge] ; Finanziamento in conto capitale RAS; stanziamenti di bilancio)</t>
  </si>
  <si>
    <t>03990570925</t>
  </si>
  <si>
    <t>S.C. ACQUISTI SERVIZI NON SANITARI</t>
  </si>
  <si>
    <t>SI</t>
  </si>
  <si>
    <t>/</t>
  </si>
  <si>
    <t>NO</t>
  </si>
  <si>
    <t>REGIONE SARDEGNA</t>
  </si>
  <si>
    <t>SERVIZI</t>
  </si>
  <si>
    <t>Dip AREA TECNICA</t>
  </si>
  <si>
    <t>PIERPAOLO VELLA</t>
  </si>
  <si>
    <t>DVL</t>
  </si>
  <si>
    <t>VALERIO VARGIU</t>
  </si>
  <si>
    <t>MARCELLO SERRA</t>
  </si>
  <si>
    <t>B33D17001860001</t>
  </si>
  <si>
    <t>S.C. INGEGNERIA CLINICA</t>
  </si>
  <si>
    <t>BARBARA PODDA</t>
  </si>
  <si>
    <t>SI, INTERVENTI O ACQUISTI DIVERSI</t>
  </si>
  <si>
    <t>FORNITURE</t>
  </si>
  <si>
    <t>CONSIP</t>
  </si>
  <si>
    <t>no</t>
  </si>
  <si>
    <t>ELENA LUCIANA PAOLA CAROTTI</t>
  </si>
  <si>
    <t>INVITALIA</t>
  </si>
  <si>
    <t>servizi architettura e ingegneria Riqualificaizone del servizio radiologia e dei locali piano seminterrato dell'Ospedale S. Giuseppe di Calasanzio - Isili</t>
  </si>
  <si>
    <t>B42C19000040002</t>
  </si>
  <si>
    <t>L92005870909201900198</t>
  </si>
  <si>
    <t>BRUNO PINNA</t>
  </si>
  <si>
    <t>STEFANO SCARPA</t>
  </si>
  <si>
    <t>servizi architettura e ingegneria Ristrutturazione e adeguamento locali ambulatoriali e Dialisi del Poliambulatorio di Bono</t>
  </si>
  <si>
    <t>B12C19000120002</t>
  </si>
  <si>
    <t>L92005870909201900019</t>
  </si>
  <si>
    <t>servizi architettura e ingegneria Ristrutturazione del Poliambulatorio di BONO per la realizzazione della Casa della Salute</t>
  </si>
  <si>
    <t>SALVATORE FIORI</t>
  </si>
  <si>
    <t>B12C19000100002</t>
  </si>
  <si>
    <t>L92005870909201900024</t>
  </si>
  <si>
    <t>servizi architettura e ingegneria DISTRETTO/CONSULTORIO/MEDICINA LEGALE/MEDICO COMPETENTE - VIA FOSCOLO 33 ORISTANO - Adeguamento alle norme in materia di prevenzione incendi, di messa in sicurezza e di accreditamenti di edifici sanitari della ASSL ORISTANO</t>
  </si>
  <si>
    <t>L92005870909201900129</t>
  </si>
  <si>
    <t>servizi architettura e ingegneria Completamento interventi finanziati in corso di realizzazione OSPEDALE SS. TRINITA': Lavori di: Pad. A - Piano Terra, ampliamento sala d'attesa Pronto Soccorso; Pad. L - Primo Piano, adeguamento del "Blocco Parto" nel reparto di Ostetricia e Ginecologia; Pad. M - Piano Terra, ampliamento del Laboratorio Analisi; Pad. M - Piano Interrato, realizzaizone locali spogliatoio a servizio del reparto Malattie Infettive.</t>
  </si>
  <si>
    <t>EFISIO NONNOI</t>
  </si>
  <si>
    <t>B55F18002750001</t>
  </si>
  <si>
    <t>L92005870909202000031</t>
  </si>
  <si>
    <t>MARCO SPISSU</t>
  </si>
  <si>
    <t>B72C19000280002</t>
  </si>
  <si>
    <t>DGR 48/19 IN RIMODULAZIONE</t>
  </si>
  <si>
    <t>ORTOPANTOMOGRAFO P.O. A.SEGNI OZIERI</t>
  </si>
  <si>
    <t>B54E22000180006</t>
  </si>
  <si>
    <t>33111000-1</t>
  </si>
  <si>
    <t>B54E22000180006
 valore stimato, apparecchiature 73200, lavori 2000 PNRR
 FINANZIAMENTO LAVORI</t>
  </si>
  <si>
    <t>ORTOPANTOMOGRAFO POLIAMBULATORIO MACOMER</t>
  </si>
  <si>
    <t>B84E22000400006</t>
  </si>
  <si>
    <t>B84E22000400006
 valore stimato, apparecchiature 73200, lavori 2000 PNRR
 FINANZIAMENTO LAVORI</t>
  </si>
  <si>
    <t>ORTOPANTOMOGRAFO P.O. SAN MARTINO ORISTANO</t>
  </si>
  <si>
    <t>B14E22000690006</t>
  </si>
  <si>
    <t>B14E22000690006
 valore stimato, apparecchiature 73200, lavori 2000 PNRR
FINANZIAMENTO LAVORI</t>
  </si>
  <si>
    <t>ORTOPANTOMOGRAFO P.O. DELOGU GHILARZA</t>
  </si>
  <si>
    <t>B24E22000280006</t>
  </si>
  <si>
    <t xml:space="preserve">B24E22000280006
 valore stimato, apparecchiature 73200, lavori 2000  PNRR
 FINANZIAMENTO LAVORI
</t>
  </si>
  <si>
    <t>ORTOPANTOMOGRAFO P.O. NS DI BONARIA SAN GAVINO</t>
  </si>
  <si>
    <t>B34E22000440006</t>
  </si>
  <si>
    <t>B34E22000440006
 valore stimato, apparecchiature  73200, lavori 2000 - PNRR
 FINANZIAMENTO LAVORI</t>
  </si>
  <si>
    <t>ORTOPANTOMOGRAFO P.O. SIRAI CARBONIA</t>
  </si>
  <si>
    <t>B34E22000450006</t>
  </si>
  <si>
    <t>B34E22000450006
 valore stimato, apparecchiature 73200, lavori 2000 - PNRR
FINANZIAMENTO LAVORI</t>
  </si>
  <si>
    <t>ORTOPANTOMOGRAFO POLIAMBULATORIO SENORBì</t>
  </si>
  <si>
    <t>B74E22000300006</t>
  </si>
  <si>
    <t>B74E22000300006
 valore stimato, apparecchiature 73200, lavori 2000  - PNRR
 FINANZIAMENTO LAVORI</t>
  </si>
  <si>
    <t>servizi architettura e ingegneria POLIAMBULATORIO VIA  4 NOVEMBRE 30 ALES - Adeguamento alle norme in materia di prevenzione incendi, di messa in sicurezza e di accreditamenti di edifici sanitari della ASSL ORISTANO</t>
  </si>
  <si>
    <t>L92005870909201900123</t>
  </si>
  <si>
    <t xml:space="preserve">servizi architettura e ingegneria PNRR CASA DELLA COMUNITA' - COMUNE DI ARZACHENA Ristrutturazione edile e impiantistica finalizzata alla ergonomizzazione degli spazi utili alla erogazione/fruizione delle prestazioni sanitarie, nonchè al risparmio energetico. </t>
  </si>
  <si>
    <t>I42C22000170006</t>
  </si>
  <si>
    <t>L92005870909202200031</t>
  </si>
  <si>
    <t>servizi architettura e ingegneria CASA DELLA COMUNITA' POLIAMBULATORIO DI ORISTANO - Ristrutturazione e adeguamento impiantistico 3° Piano Poliambulatorio Oristano</t>
  </si>
  <si>
    <t>NICOLA BENINI</t>
  </si>
  <si>
    <t>J14E22000210006</t>
  </si>
  <si>
    <t>L92005870909202200057</t>
  </si>
  <si>
    <t>33112000-8</t>
  </si>
  <si>
    <t>ESTER MURA</t>
  </si>
  <si>
    <t>B72C19000240002</t>
  </si>
  <si>
    <t>33122000-1</t>
  </si>
  <si>
    <t>servizi architettura e ingegneria CASA DELLA COMUNITA' DI MURAVERA VIA SARDEGNA - Si prevede una ristrutturazione leggera del Poliambulatorio. Casa della Comunità di Muravera (SU) - Distretto 4 Sarrabus Gerrei (SG) - Poliambulatorio del Comune di Muravera (SU)</t>
  </si>
  <si>
    <t>D12C21001850006</t>
  </si>
  <si>
    <t>L92005870909202200075</t>
  </si>
  <si>
    <t>servizi architettura e ingegneria POLIAMBULATORIO VIA  M. PIRA ORISTANO - Adeguamento alle norme in materia di prevenzione incendi, di messa in sicurezza e di accreditamenti di edifici sanitari della ASSL ORISTANO</t>
  </si>
  <si>
    <t>L92005870909201900122</t>
  </si>
  <si>
    <t>servizi architettura e ingegneria Messa a norma antincendio varie strutture ATS Sardegna - ASSL Nuoro - comparto vecchio P.O. SAN FRANCESCO</t>
  </si>
  <si>
    <t>B73D17001460001</t>
  </si>
  <si>
    <t>L92005870909201900069</t>
  </si>
  <si>
    <t>servizi architettura e ingegneria P.O. San Martino ORISTANO - ristrutturazione e adeguamento locali Rianimazione e Terapia Semintensiva</t>
  </si>
  <si>
    <t>B12C19000170002</t>
  </si>
  <si>
    <t>L92005870909201900144</t>
  </si>
  <si>
    <t>servizi architettura e ingegneria CASA DELLA COMUNITA' POLIAMBULATORIO DI SANTULUSSURGIU - Ristrutturazione e adeguamento impiantistico Poliambulatorio di Santu Lussurgiu (Or)</t>
  </si>
  <si>
    <t>ELIA ZICHI</t>
  </si>
  <si>
    <t>J34E22001250006</t>
  </si>
  <si>
    <t>L92005870909202200058</t>
  </si>
  <si>
    <t>servizi architettura e ingegneria P.O. SIRAI CARBONIA - DEA I Nuova costruzione Pronto Soccorso</t>
  </si>
  <si>
    <t>L92005870909202100012</t>
  </si>
  <si>
    <t>servizi architettura e ingegneria PNRR CASA DELLA COMUNITA' - COMUNE DI LA MADDALENA - Ristrutturazione edile e impiantistica finalizzata alla ergonomizzazione degli spazi utili alla erogazione/fruizione delle prestazioni sanitarie.</t>
  </si>
  <si>
    <t>I62C22000190006</t>
  </si>
  <si>
    <t>L92005870909202200030</t>
  </si>
  <si>
    <t>servizi architettura e ingegneria  Interventi di messa a norma antincendio varie strutture della ASSL Sassari - 001 P.O. SAN GIOVANNI BATTISTA PLOAGHE (messa a norma antincendio generale)</t>
  </si>
  <si>
    <t>PIETRO SALVATORE ANGELO BOSINCO</t>
  </si>
  <si>
    <t>B63D18000030006</t>
  </si>
  <si>
    <t>L92005870909201900011</t>
  </si>
  <si>
    <t>servizi architettura e ingegneria  Messa a norma antincendio PO San Martino (MESSA A NORMA ANTINCENDIO - GENERALE): Realizzazione della centrale unica delle emergenze, illuminazione di sicurezza e rivelazione, segnalazione e allarme antincendio</t>
  </si>
  <si>
    <t>B13D17001050001</t>
  </si>
  <si>
    <t>L92005870909201900119</t>
  </si>
  <si>
    <t>servizi architettura e ingegneriaINTERVENTO ADEGUAMENTO SISMICO - OSPEDALE PAOLO MERLO, LA MADDALENA - Realizzazione opere per adeguamento sismico</t>
  </si>
  <si>
    <t>I62C22000160006</t>
  </si>
  <si>
    <t>L92005870909202200041</t>
  </si>
  <si>
    <t xml:space="preserve">servizi architettura e ingegneria Manutenzioni Straordinari vari Poliambulatori </t>
  </si>
  <si>
    <t>GIUSEPPE PUDDU</t>
  </si>
  <si>
    <t>B82C19000160002</t>
  </si>
  <si>
    <t>L92005870909201900170</t>
  </si>
  <si>
    <t>servizi architettura e ingegneria CASA DELLA COMUNITA' DI VILLASOR CORSO VENETO - Lavori di realizzazione della Casa della Comunità di Villasor (SU). Si prevede una ristrutturazione leggera del Poliambulatorio.</t>
  </si>
  <si>
    <t>D22C21002280006</t>
  </si>
  <si>
    <t>L92005870909202200078</t>
  </si>
  <si>
    <t>servizi architettura e ingegneria CASA DELLA COMUNITA' DI SESTU VIA DANTE ALIGHIERI - Lavori di realizzazione della Casa di Comunità di Sestu (CA). Si prevede una ristrutturazione leggera del Poliambulatorio.</t>
  </si>
  <si>
    <t>D42C21002040006</t>
  </si>
  <si>
    <t>L92005870909202200085</t>
  </si>
  <si>
    <t>servizi architettura e ingegneria PNRR CASA DELLA COMUNITA' - COMUNE DI BUDDUSO' - Ristrutturazione edile e impiantistica finalizzata alla ergonomizzazione degli spazi utili alla erogazione/fruizione delle prestazioni sanitarie.</t>
  </si>
  <si>
    <t>I62C22000180006</t>
  </si>
  <si>
    <t>L92005870909202200029</t>
  </si>
  <si>
    <t>servizi architettura e ingegneria CASA DELLA COMUNITA' DI SORGONO - RISTRUTTURAZIONE DELL'IMMOBILE DEL VECCHIO COMUNE DI SORGONO E CAMBIO DI DESTINAZIONE D'USO</t>
  </si>
  <si>
    <t>B58I22000400006</t>
  </si>
  <si>
    <t>L92005870909202200045</t>
  </si>
  <si>
    <t>servizi architettura e ingegneria CASA DELLA COMUNITA' DI DECIMOMANNU VIA GIARDINI - Lavori di realizzazione della Casa della Comunità di Decimomannu (CA). Si prevede una ristrutturazione leggera del Poliambulatorio.</t>
  </si>
  <si>
    <t>D82C21002600006</t>
  </si>
  <si>
    <t>L92005870909202200077</t>
  </si>
  <si>
    <t xml:space="preserve">servizi architettura e ingegneria POLIAMBULATORIO VIA SANTA LUCIA GHILARZA - Adeguamento alle norme in materia di prevenzione incendi, di messa in sicurezza e di accreditamenti di edifici sanitari della ASSL ORISTANO                   </t>
  </si>
  <si>
    <t>L92005870909201900124</t>
  </si>
  <si>
    <t>servizi architettura e ingegneria DISTRETTO DI ALGHERO - intervento di completamento Realizzazione dell'Ospedale di Comunità di ITTIRI</t>
  </si>
  <si>
    <t>ANNA RITA COSSU</t>
  </si>
  <si>
    <t>B12C19000130002</t>
  </si>
  <si>
    <t>L92005870909201900230</t>
  </si>
  <si>
    <t>servizi architettura e ingegneria PNRR CASA DELLA COMUNITA' - COMUNE DI SANTA TERESA DI GALLURA - Ristrutturazione edile e impiantistica finalizzata alla ergonomizzazione degli spazi utili alla erogazione/fruizione delle prestazioni sanitarie</t>
  </si>
  <si>
    <t>I32C22000260006</t>
  </si>
  <si>
    <t>L92005870909202200032</t>
  </si>
  <si>
    <t>servizi architettura e ingegneria Messa a norma antincendio varie strutture ATS Sardegna - ASSL Nuoro - Poliambulatorio MACOMER</t>
  </si>
  <si>
    <t>L92005870909201900068</t>
  </si>
  <si>
    <t>servizi architettura e ingegneria CASA DELLA COMUNITA' POLIAMBULATORIO DI SAMUGHEO - Ristrutturazione edile e impiantistica del Poliambulatorio di Samugheo (OR)</t>
  </si>
  <si>
    <t>J84E22000420006</t>
  </si>
  <si>
    <t>L92005870909202200059</t>
  </si>
  <si>
    <t>servizi architettura e ingegneriaOSPEDALE CIVILE DI ALGHERO - Verifiche di vulnerabilità strutturale conseguenti interventi di adeguamento antisismico delle componenti strutturali esistenti</t>
  </si>
  <si>
    <t>ROBERTO GINESU</t>
  </si>
  <si>
    <t>J85F22000640006</t>
  </si>
  <si>
    <t>L92005870909202200025</t>
  </si>
  <si>
    <t>SILVANA USAI</t>
  </si>
  <si>
    <t>B72C19000250002
B72C19000230002</t>
  </si>
  <si>
    <t xml:space="preserve"> servizi architettura e ingegneria Messa a norma antincendio PO San Martino (MESSA A NORMA ANTINCENDIO - GENERALE): Ristrutturazione del Piano Sesto corpo P</t>
  </si>
  <si>
    <t>L92005870909202000012</t>
  </si>
  <si>
    <t>servizi architettura e ingegneria P.O. SANTA BARBARA IGLESIAS - DEA I Intervento su struttura esistente Terapia Intensiva e Subintensiva</t>
  </si>
  <si>
    <t>L92005870909202100011</t>
  </si>
  <si>
    <t>servizi architettura e ingegneria Manutenzione dei locali di lungodegenza dell'Ospedale S. Giuseppe di Calasanzio - Isili</t>
  </si>
  <si>
    <t>B42C19000030002</t>
  </si>
  <si>
    <t>L92005870909201900197</t>
  </si>
  <si>
    <t>ADAMO CADDEU</t>
  </si>
  <si>
    <t>servizi architettura e ingegneria Messa a norma antincendio Presidio Ospedaliero CTO di Iglesias</t>
  </si>
  <si>
    <t>LAURA MELIS</t>
  </si>
  <si>
    <t>F58I18000000006</t>
  </si>
  <si>
    <t>L92005870909201900164</t>
  </si>
  <si>
    <t>servizi architettura e ingegneria INTERVENTI SUL RISCHIO SISMICO PO SAN CAMILLO - SORGONO - Affidamento delle verifiche di vulnerabilità sismica e conseguente affidamento dei lavori di adeguamento sismico di una porzione del Presidio Ospedaliero San Camillo di Sorgono.</t>
  </si>
  <si>
    <t>B55F22000680006</t>
  </si>
  <si>
    <t>L92005870909202200053</t>
  </si>
  <si>
    <t>servizi architettura e ingegneria  Messa a norma antincendio PO San Martino (MESSA A NORMA ANTINCENDIO - GENERALE): Ristrutturazione del Piano Secondo corpo P</t>
  </si>
  <si>
    <t>L92005870909202000011</t>
  </si>
  <si>
    <t>servizi architettura e ingegneria SEDE LEGALE/SERVIZI SANITARI E AMMINISTRATIVI DI VIA CARDUCCI N. 35 A ORISTANO</t>
  </si>
  <si>
    <t>B13D17001070001</t>
  </si>
  <si>
    <t>L92005870909201900131</t>
  </si>
  <si>
    <t>servizi architettura e ingegneria CASA DELLA COMUNITA' DI VILLASIMIUS VIA REGINA ELENA - Lavori di realizzazione della Casa di Comunità SPOKE. Si prevede una ristrutturazione leggera del poliambulatorio esistente.</t>
  </si>
  <si>
    <t>D18I21000690006</t>
  </si>
  <si>
    <t>L92005870909202200076</t>
  </si>
  <si>
    <t xml:space="preserve">servizi architettura e ingegneria PNRR CASA DELLA COMUNITA', COMUNE DI BERCHIDDA - Lavori di manutenzione straordinaria e ampliamento Struttura Polifunzionale e Poliambulatoriale, per realizzazione Case della Comunità </t>
  </si>
  <si>
    <t>I72C22000240006</t>
  </si>
  <si>
    <t>L92005870909202200027</t>
  </si>
  <si>
    <t>servizi architettura e ingegneria PNRR CASA DELLA COMUNITA', COMUNE DI TRINITA' D'AGULTU E VIGNOLA - realizzazione nuova struttura poliambulatoriale e polifunzionale</t>
  </si>
  <si>
    <t>I92C22000290006</t>
  </si>
  <si>
    <t>L92005870909202200033</t>
  </si>
  <si>
    <t>servizi architettura e ingegneria Manutenzione straordinaria Ospedale Binaghi di Cagliari</t>
  </si>
  <si>
    <t>B22C19000160002</t>
  </si>
  <si>
    <t>L92005870909201900209</t>
  </si>
  <si>
    <t>servizi architettura e ingegneriaRistrutturazione centro terapeutico psichiatrico il gabbiano blu – PLOAGHE</t>
  </si>
  <si>
    <t>MICHELA MULAS</t>
  </si>
  <si>
    <t>B16G18000600002</t>
  </si>
  <si>
    <t>L92005870909201900016</t>
  </si>
  <si>
    <t>servizi architettura e ingegneria CASA DI COMUNITA' N. 04 SPOKE DISTRETTO DI SASSARI, VIA E. TOTI 11 PERFUGAS (SS) - Intervento di Ristrutturazione Edilizia con previsione di demolizione - ricostruzione e ampliamento dell'edificio sede del Poliambulatorio di Perfugas, sito in via E. Toti 11 Perfugas (SS), da destinare a Casa di Comunità n.04 Spoke Distretto di Sassari, in applicazione dell'art. 44, comma 1. legge Regione Sardegna di riforma sanitaria n. 24/2020 - Fondi PNNR</t>
  </si>
  <si>
    <t>J98I22000130006</t>
  </si>
  <si>
    <t>L92005870909202200012</t>
  </si>
  <si>
    <t xml:space="preserve">servizi architettura e ingegneria RIST. EDILIZIA - DEMOLIZIONE/RICOSTRUZIONE E AMPLIAMENTO DEL POLIAMBULATORIO DI CASTELSARDO, SITO IN VIA COLOMBO 6 CASTELSARDO (SS), DA DESTINARE A CASA DI COMUNITA' N. 05 SPOKE DISTRETTO DI SASSARI, IN APP. DELL'ART. 44, C.1 L.R. 24/2020 - FONDI PNRR - Intervento di Ristrutturazione Edilizia con previsione di demolizione - ricostruzione dell'edificio sede del Poliambulatorio di Castelsardo, sito in via Colombo 6 Castelsardo (SS), da destinare a Casa di Comunità n.05 Spoke Distretto di Sassari, in applicazione dell'art. 44, comma 1. legge Regione Sardegna di riforma sanitaria n. 24/2020 - Fondi PNNR. Qualora in fase di rilascio del titolo abilitativo ex DPR 380/01 venisse concessa la possibilità di sopraelevazione di un piano dell'edifico, lo stesso verrà realizzato rimodulando il costo di costruzione ovvero richiedendo ulteriore finanziamento regionale. </t>
  </si>
  <si>
    <t>J38I22000140006</t>
  </si>
  <si>
    <t>L92005870909202200018</t>
  </si>
  <si>
    <t>servizi architettura e ingegneria Messa a norma antincendio depositi esterni al presidio P.O. N.S. della Mercede di Lanusei</t>
  </si>
  <si>
    <t>GUIDO ANTONELLO RICCARDO SORCINELLI</t>
  </si>
  <si>
    <t>B23D17001340001</t>
  </si>
  <si>
    <t>L92005870909201900096</t>
  </si>
  <si>
    <t>servizi architettura e ingegneria Messa a norma antincendio Casa della Salute di  Lanusei</t>
  </si>
  <si>
    <t>B23D17001350001</t>
  </si>
  <si>
    <t>L92005870909201900097</t>
  </si>
  <si>
    <t>servizi architettura e ingegneria Messa a norma antincendio P.O. Mastino di Bosa</t>
  </si>
  <si>
    <t>B63D17001450001</t>
  </si>
  <si>
    <t>L92005870909201900120</t>
  </si>
  <si>
    <t>servizi architettura e ingegneria Realizzazione del nuovo reparto di dialisi del P.O. C.T.O. di IGLESIAS</t>
  </si>
  <si>
    <t>GIUSEPPE BERNARDO ARU</t>
  </si>
  <si>
    <t>B32C19000120002</t>
  </si>
  <si>
    <t>L92005870909201900167</t>
  </si>
  <si>
    <t>servizi architettura e ingegneria PNRR CASA DELLA COMUNITA' - COMUNE DI SAN TEODORO - realizzazione nuova struttura poliambulatoriale e polifunzionale</t>
  </si>
  <si>
    <t>I92C22000280006</t>
  </si>
  <si>
    <t>L92005870909202200034</t>
  </si>
  <si>
    <t>servizi architettura e ingegneria CASA DELLA COMUNITA' DI LUNAMATRONA - Ristrutturazione funzionale dell'immobile già adibito a funzioni sanitarie</t>
  </si>
  <si>
    <t>D62C21001670001</t>
  </si>
  <si>
    <t>L92005870909202200067</t>
  </si>
  <si>
    <t>servizi architettura e ingegneria CASA DELLA COMUNITA' DI SADALI VIA SANTA CROCE - Lavori di realizzazione della Casa della Comunità di Sadali SPOKE. Si prevede una ristrutturazione pesante della stratutttura attualmente adibita a Poliambulatorio.</t>
  </si>
  <si>
    <t>D82C21002610006</t>
  </si>
  <si>
    <t>L92005870909202200081</t>
  </si>
  <si>
    <t>servizi architettura e ingegneria DISTRETTO DI ALGHERO - intervento di completamento Realizzazione dell'Ospedale di Comunità di THIESI</t>
  </si>
  <si>
    <t>L92005870909202000002</t>
  </si>
  <si>
    <t xml:space="preserve"> servizi architettura e ingegneria Messa a norma antincendio PO San Martino (MESSA A NORMA ANTINCENDIO - GENERALE): Risanamento e adeguamento antincendio del Piano Seminterrato corpo P</t>
  </si>
  <si>
    <t>L92005870909202000013</t>
  </si>
  <si>
    <t>servizi architettura e ingegneria VECCHIO OSPEDALE SAN MARTINO DI ORISTANO</t>
  </si>
  <si>
    <t>B13D17001060001</t>
  </si>
  <si>
    <t>L92005870909201900130</t>
  </si>
  <si>
    <t>servizi architettura e ingegneria INTERVENTO ADEGUAMENTO SISMICO - OSPEDALE PAOLO DETTOTI, TEMPIO - Realizzazione opere per adeguamento sismico</t>
  </si>
  <si>
    <t>I52C22000280006</t>
  </si>
  <si>
    <t>L92005870909202200040</t>
  </si>
  <si>
    <t xml:space="preserve">servizi architettura e ingegneria CASA DELLA COMUNITA' OSPEDALE DELOGU DI GHILARZA - Ristrutturazione edile e impiantistica Piano Terra P.O Delogu Ghilarza </t>
  </si>
  <si>
    <t>CLAUDIA ZECCHINI</t>
  </si>
  <si>
    <t>J24E22000390006</t>
  </si>
  <si>
    <t>L92005870909202200060</t>
  </si>
  <si>
    <t>GIUSEPPE BOTTA</t>
  </si>
  <si>
    <t>Servizio informazione sul gioco d'azzardo</t>
  </si>
  <si>
    <t>MARIA AMIC</t>
  </si>
  <si>
    <t>79341000-6</t>
  </si>
  <si>
    <t>FONDI DEDICATI RAS</t>
  </si>
  <si>
    <t xml:space="preserve">servizi architettura e ingegneria CASA DELLA COMUNITA' PRESSO EX SCUOLA ELEMENTARE COMUNE DI TRAMATZA - Ristrutturazione edile e impiantistica dell' ex scuola elementare del Comune di Tramatza per destinarla a Casa della Comunità </t>
  </si>
  <si>
    <t>J28I22000160006</t>
  </si>
  <si>
    <t>L92005870909202200061</t>
  </si>
  <si>
    <t>servizi architettura e ingegneria CASA DELLA COMUNITA' DI OTTANA - RISTRUTTURAZIONE DELL'INTERO PLESSO DELLE EX SCUOLE MEDIE</t>
  </si>
  <si>
    <t>B78I22000500006</t>
  </si>
  <si>
    <t>L92005870909202200047</t>
  </si>
  <si>
    <t>servizi architettura e ingegneria  Messa a norma antincendio PO San Martino (MESSA A NORMA ANTINCENDIO - GENERALE): Realizzazione di nuova scala antincendio, vasche idriche e nuovo anello antincendio</t>
  </si>
  <si>
    <t>L92005870909202000010</t>
  </si>
  <si>
    <t>servizi architettura e ingegneria P.O. San Martino - riqualificazione impianti elettrici per adeguamento funzionale e normativo</t>
  </si>
  <si>
    <t>DANIELE SABA</t>
  </si>
  <si>
    <t>B12C19000150002</t>
  </si>
  <si>
    <t>L92005870909201900134</t>
  </si>
  <si>
    <t>servizi architettura e ingegneria CASA DELLA COMUNITA' DI SINNAI VIA ELEONORA D'ARBOREA - Lavori di realizzazione della Casa della Comunità SPOKE. Si prevede una ristrutturazione media del Poliambulatorio Casa della Comunità di Sinnai - Distretto 3 - Quartu Parteolla (QP)</t>
  </si>
  <si>
    <t>D18I21000680006</t>
  </si>
  <si>
    <t>L92005870909202200086</t>
  </si>
  <si>
    <t>servizi architettura e ingegneria PNRR CASA DELLA COMUNITA' - COMUNE DI TEMPIO PAUSANIA - Ristrutturazione edile e impiantistica finalizzata alla ergonomizzazione degli spazi utili alla erogazione/fruizione delle prestazioni sanitarie</t>
  </si>
  <si>
    <t>I52C22000310006</t>
  </si>
  <si>
    <t>L92005870909202200035</t>
  </si>
  <si>
    <t>servizi architettura e ingegneria Completamento interventi finanziati in corso di realizzazione OSPEDALE SS. TRINITA': Ristrutturazione Palazzina d'Ingresso</t>
  </si>
  <si>
    <t>L92005870909202000028</t>
  </si>
  <si>
    <t>servizi architettura e ingegneria Messa a norma antincendio P.O. Delogu di Ghilarza</t>
  </si>
  <si>
    <t>B23D17001360001</t>
  </si>
  <si>
    <t>L92005870909201900121</t>
  </si>
  <si>
    <t>servizi architettura e ingegneria Ristrutturazione del piano terra dell'ala destra e sostituzione parziale impianti elevatori - P.O. C.T.O. di IGLESIAS</t>
  </si>
  <si>
    <t>B32C19000080002</t>
  </si>
  <si>
    <t>L92005870909201900172</t>
  </si>
  <si>
    <t xml:space="preserve">servizi architettura e ingegneria CASA DELLA COMUNITA' DI CAGLIARI VIA ROMAGNA - Completa ristrutturazione di un padiglione all'interno del complesso dell'ex manicomio di Cagliari. Cagliari via Romagna (Cittadella della Salute) </t>
  </si>
  <si>
    <t>D27H21009550006</t>
  </si>
  <si>
    <t>L92005870909202200083</t>
  </si>
  <si>
    <t>servizi architettura e ingegneria P.O. CIVILE A. SEGNI OZIERI - Adeguamento locali esistenti e ampliamento del Pronto Soccorso con un nuovo volume da edificare su area adiacente, con percorsi separati, zone sospetti, zona isolamento, diagnostica dedicata.</t>
  </si>
  <si>
    <t>B15F20001510002</t>
  </si>
  <si>
    <t>L92005870909202100025</t>
  </si>
  <si>
    <t>Alberto Gorini</t>
  </si>
  <si>
    <t>servizi architettura e ingegneria INTERVENTI SUL RISCHIO SISMICO P.O. N.S. DELLA MERCEDE, LANUSEI - Affidamento delle verifiche di vulnerabilità sismica e conseguente affidamento dei lavori di adeguamento sismico di una porzione del Presidio Ospedaliero di Lanusei.</t>
  </si>
  <si>
    <t>ANTONIO ANGELO SANDRO MEREU</t>
  </si>
  <si>
    <t>B14E22000890006</t>
  </si>
  <si>
    <t>L92005870909202200056</t>
  </si>
  <si>
    <t>servizi architettura e ingegneria P.O. SANTISSIMA TRINITA' CAGLIARI - DEA I Intervento su struttura esistente Terapia Intensiva e Subintensiva</t>
  </si>
  <si>
    <t>L92005870909202100013</t>
  </si>
  <si>
    <t>servizi architettura e ingegneria REALIZZAZIONE DI UNA CASA DELLA COMUNITA' A JERZU - Realizzazione di una Casa della Comunità Spoke, a servizio del bacino di popolazione residente nell'Ogliastra, mediante ritrutturazione e ampliamento della superficie attualmente destinata a poliambulatorio. La superficie dedicata alla Casa della Comunità sarà pari a circa 800 mq.</t>
  </si>
  <si>
    <t>B84E22000450006</t>
  </si>
  <si>
    <t>L92005870909202200054</t>
  </si>
  <si>
    <t>servizi architettura e ingegneria CASA DELLA COMUNITA' DI SANLURI - Ristrutturazione funzionale di una porzione dell'immobile già adibito a funzioni sanitarie</t>
  </si>
  <si>
    <t>D82C21002590003</t>
  </si>
  <si>
    <t>L92005870909202200066</t>
  </si>
  <si>
    <t>servizi architettura e ingegneria Messa a norma antincendio Presidio Ospedaliero Santa Barbara di Iglesias</t>
  </si>
  <si>
    <t>F58I18000010006</t>
  </si>
  <si>
    <t>L92005870909201900163</t>
  </si>
  <si>
    <t xml:space="preserve">Affidamento di servizi formativi da svolgere presso gli Istituti Penitenziari della Sardegna, riservata a cooperative sociali di tipo B </t>
  </si>
  <si>
    <t>80500000-9 (Servizi di formazione)</t>
  </si>
  <si>
    <t>servizi architettura e ingegneria CASA DELLA COMUNITA' DI TEULADA VIA GUGLIELMO MARCONI - Lavori di realizzazione della Casa della Comunità di Teulada (SU). Si prevede una ristrutturazione pesante del Poliambulatorio.</t>
  </si>
  <si>
    <t>D38I21000750006</t>
  </si>
  <si>
    <t>L92005870909202200080</t>
  </si>
  <si>
    <t>servizi architettura e ingegneria OSPEDALE DI COMUNITA' PRESSO P.O. MASTINO DI BOSA - Ristrutturazione edile e impiantistica Piano Primo P.O Mastino Bosa</t>
  </si>
  <si>
    <t>J64E22000720006</t>
  </si>
  <si>
    <t>L92005870909202200065</t>
  </si>
  <si>
    <t xml:space="preserve">servizi architettura e ingegneria ASSL ORISTANO: P.O. San Martino: Completamento Corpo P </t>
  </si>
  <si>
    <t>B11B19000350002</t>
  </si>
  <si>
    <t>L92005870909201900117</t>
  </si>
  <si>
    <t xml:space="preserve">servizi architettura e ingegneria CASA DELLA COMUNITA' SAN PONZIANO DI CARBONIA - L'intervento consiste nella ristrutturazione e messa a norma del piano primo del poliambulatorio San Ponziano, consistente nel rifacimento degli impianti di climatizzazione, idrici, elettrici, fonia e dati, nonchè di tutte le finiture edili quali pavimentazioni, ripristino intonaci, tinteggiature, controsoffitti e servizi igienici. </t>
  </si>
  <si>
    <t>CIRO CLAUDIO PIERGIANNI</t>
  </si>
  <si>
    <t>B44E21013110006</t>
  </si>
  <si>
    <t>L92005870909202200070</t>
  </si>
  <si>
    <t>servizi architettura e ingegneria P.O. MARINO Cagliari - Riqualificazione e messa a norma sale operatorie</t>
  </si>
  <si>
    <t>B26G19000350002</t>
  </si>
  <si>
    <t>L92005870909201900194</t>
  </si>
  <si>
    <t>servizi architettura e ingegneria CASA DELLA COMUNITA' DI SINISCOLA - REALIZZAZIONE DI UN NUOVO PLESSO CONTIGUO ALL'ATTUALE POLIAMBULATORIO</t>
  </si>
  <si>
    <t>B48I22000420006</t>
  </si>
  <si>
    <t>L92005870909202200044</t>
  </si>
  <si>
    <t>servizi architettura e ingegneria CASA DELLA COMUNITA' DI DORGALI - SOPRAELEVAZIONE DELL'AMBULATORIO PER REALIZZAZIONE DELLA CASA DELLA COMUNITA'</t>
  </si>
  <si>
    <t>B88I22000570006</t>
  </si>
  <si>
    <t>L92005870909202200046</t>
  </si>
  <si>
    <t>servizi architettura e ingegneria CASA DELLA COMUNITA' DI MACOMER - Realizzazione di un nuovo plesso contiguo e in ampliamento all'attuale Poliambulatorio, da adibire a Casa della Comunità.</t>
  </si>
  <si>
    <t>B88I22000560006</t>
  </si>
  <si>
    <t>L92005870909202200043</t>
  </si>
  <si>
    <t xml:space="preserve">servizi architettura e ingegneria RISTRUTTURAZIONE EDILIZIA DI UNA PORZIONE DELL'EDIFICIO EX OSPEDALE ALIVESI, SITO IN VIA OSPEDALE S.N.C. ITTIRI (SS), DA DESTINARE A CASA DI COMUNITA' N. 03 SPOKE DISTRETTO DI ALGHERO, IN APPLICAZIONE DELL'ART. 44, C.1. L.R. N. 24/2020 - FONDI PNRR - Intervento di Ristrutturazione Edilizia di una porzione dell'edificio denominato Ex Ospedale ALIVESI, sito in via Ospedale s.n.c. Ittiri (SS), da destinare a Casa di Comunità n.03 Spoke Distretto di Alghero, in applicazione dell'art. 44, comma 1. legge Regione Sardegna di riforma sanitaria n. 24/2020 - Fondi PNNR </t>
  </si>
  <si>
    <t>J48I22001060006</t>
  </si>
  <si>
    <t>L92005870909202200015</t>
  </si>
  <si>
    <t>servizi architettura e ingegneria PNRR OSPEDALE DI COMINITA', PAOLO MERLO, COMUNE DI LA MADDALENA - Ristrutturazione edile e impiantistica finalizzata alla ergonomizzazione degli spazi utili alla erogazione/fruizione delle prestazioni sanitarie.</t>
  </si>
  <si>
    <t>I62C22000170006</t>
  </si>
  <si>
    <t>L92005870909202200038</t>
  </si>
  <si>
    <t>servizi architettura e ingegneria PNRR OSPEDALE DI COMINITA', PAOLO DETTORI, COMUNE DI TEMPIO PAUSANIA - Ristrutturazione edile e impiantistica finalizzata alla ergonomizzazione degli spazi utili alla erogazione/fruizione delle prestazioni sanitarie.</t>
  </si>
  <si>
    <t>I52C22000290006</t>
  </si>
  <si>
    <t>L92005870909202200039</t>
  </si>
  <si>
    <t xml:space="preserve">servizi architettura e ingegneria CASA DELLA COMUNITA' DI CAGLIARI VIA QUESADA - Lavori di realizzazione di Casa di Comunità HUB. Si prevede ristrutturazione pesante di struttura attualmente adibita a deposito. Nello stesso sito sarà realizzato il COT di Cagliari. </t>
  </si>
  <si>
    <t>D28I21000460006</t>
  </si>
  <si>
    <t>L92005870909202200082</t>
  </si>
  <si>
    <t xml:space="preserve">servizi architettura e ingegneria OSPEDALE CIVILE DI OZIERI - Verifiche di vulnerabilità strutturale conseguenti interventi di adeguamento antisismico delle componenti strutturali esistenti </t>
  </si>
  <si>
    <t>J55F22000840006</t>
  </si>
  <si>
    <t>L92005870909202200026</t>
  </si>
  <si>
    <t>servizi architettura e ingegneria CASA DELLA COMUNITA' DI ELMAS VIA DELL'ARMA AZZURRA - Lavori di realizzazione della Casa di Comunità di Elmas (CA) - SPOKE. Si prevede una ristrutturazione pesante della struttura un tempo adibita a scuola elementare.</t>
  </si>
  <si>
    <t>D28I21000470006</t>
  </si>
  <si>
    <t>L92005870909202200087</t>
  </si>
  <si>
    <t>servizi architettura e ingegneria CENTRALE OPERATIVA TERRITORIALE DI CAGLIARI VIA QUESADA - Ristrutturazione completa immobile adibito a deposito.</t>
  </si>
  <si>
    <t>D28I21000450008</t>
  </si>
  <si>
    <t>L92005870909202200089</t>
  </si>
  <si>
    <t>servizi architettura e ingegneria OSPEDALE DI COMUNITA' PRESSO IL P.O. MARINO DI CAGLIARI - Ristrutturazione ed adeguamento n. 2 piani del presidio per adeguarli a n. 2 moduli da 20 Posti letto di Ospedale di comunità</t>
  </si>
  <si>
    <t>D23D21010200008</t>
  </si>
  <si>
    <t>L92005870909202200092</t>
  </si>
  <si>
    <t>servizi architettura e ingegneria OSPEDALE DI COMUNITA' PRESSO IL P.O. BINAGHI DI CAGLIARI - Lavori di ristrutturazione ed adeguamento a degenza per n. 2 moduli da 20 Posti Letto ciascuno per Ospedale di Comunità di Cagliari Area Vasta.</t>
  </si>
  <si>
    <t>D22C21002270008</t>
  </si>
  <si>
    <t>L92005870909202200093</t>
  </si>
  <si>
    <t xml:space="preserve">servizi architettura e ingegneria CASA DELLA COMUNITA' P.O. S. BARBARA DI IGLESIAS - L'intervento consiste nella ristrutturazione e messa a norma del piano secondo del P.O. S. Barbara, consistente nel rifacimento dgli impianti di climatizzazione, idrici, elettrici, fonia e dati, impianto elevatore, nonchè di tutte le finiture edili quali pavimentazioni, ripristino intonaci, tinteggiature, controsoffitti, e servizi igienici. </t>
  </si>
  <si>
    <t>MASSIMO DIANA</t>
  </si>
  <si>
    <t>B34E21015580006</t>
  </si>
  <si>
    <t>L92005870909202200069</t>
  </si>
  <si>
    <t>TAVOLO TELECOMANDATO P.O. SAN FRANCESCO NUORO</t>
  </si>
  <si>
    <t>B64E22000770006</t>
  </si>
  <si>
    <t xml:space="preserve">B64E22000770006
 valore stimato, apparecchiature 247700, lavori 17000 - PNRR
 FINANZIAMENTO LAVORI
</t>
  </si>
  <si>
    <t>B34E22000390006</t>
  </si>
  <si>
    <t>TAVOLO TELECOMANDATO P.O. SIRAI CARBONIA</t>
  </si>
  <si>
    <t>B44E22000280006</t>
  </si>
  <si>
    <t>B44E22000280006
 valore stimato, apparecchiature 247700, lavori 17000- PNRR
 FINANZIAMENTO LAVORI</t>
  </si>
  <si>
    <t>CUP DA RICHIEDERE</t>
  </si>
  <si>
    <t>FRIGORIFORI, FRIGOEMOTECHE, CONGELATORI</t>
  </si>
  <si>
    <t>39711100-0</t>
  </si>
  <si>
    <t>servizi architettura e ingegneria REALIZZAZIONE OSPEDALE DI COMUNITA' DI SORGONO - RISTRUTTURAZIONE DEL PRIMO PIANO PER REALIZZAZIONE OSPEDALE DI COMUNITA'</t>
  </si>
  <si>
    <t>B52C22000280006</t>
  </si>
  <si>
    <t>L92005870909202200051</t>
  </si>
  <si>
    <t>MAMMOGRAFO P.O. SIRAI CARBONIA</t>
  </si>
  <si>
    <t>B44E22000270006</t>
  </si>
  <si>
    <t>33111650-2</t>
  </si>
  <si>
    <t>B44E22000270006 - PNRR</t>
  </si>
  <si>
    <t>servizi architettura e ingegneria CASA DI COMUNITA' N. 02 SPOKE DISTRETTO DI OZIERI, POLIAMBULATORIO DI BONO, VIA S. FRANCESCO S.N.C. BONO (SS) - Intervento di Ristrutturazione Edilizia di una porzione dell'edificio denominato Poliambulatorio di Bono, sito in via San Francesco s.n.c. Bono (SS), da destinare a Casa di Comunità n.02 Spoke Distretto di Ozieri, in applicazione dell'art. 44, comma 1. legge Regione Sardegna di riforma sanitaria n. 24/2020 - Fondi PNNR</t>
  </si>
  <si>
    <t>J18I22000180006</t>
  </si>
  <si>
    <t>L92005870909202200017</t>
  </si>
  <si>
    <t xml:space="preserve">servizi architettura e ingegneria OSPEDALE DI COMUNITA' N.01 DISTRETTO DI SASSARI, COMPLESSO EX IPAB SAN GIOVANNI BATTISTA DI PLOAGHE, LOCA. DOMAIORE S.N.C. PLOAGHE (SS) - Intervento di Ristrutturazione Edilizia di un padiglione del Complesso EX IPAB San Giovanni Battista di Ploaghe, sito in località Domaiore s.n.c. Ploaghe (SS), da destinare a Ospedale diComunità n.01 Distretto di Sassari, in applicazione dell'art. 45, comma 1. legge RegioneSardegna di riforma sanitaria n. 24/2020 - Fondi PNNR </t>
  </si>
  <si>
    <t>J18I22000190006</t>
  </si>
  <si>
    <t>L92005870909202200021</t>
  </si>
  <si>
    <t xml:space="preserve">servizi architettura e ingegneria CASA DELLA COMUNITA' DI MONASTIR VIA NAZIONALE - Sopraelevazione dell'immobile di Via Nazionale a Monastir (SU) attualmente adibito a Poliambulatorio e Servizio Dialisi. Casa della Comunità - Cagliari Area Vasta (AV) - Poliambulatorio del Comune di Monastir (SU) </t>
  </si>
  <si>
    <t>D98I21000650006</t>
  </si>
  <si>
    <t>L92005870909202200084</t>
  </si>
  <si>
    <t xml:space="preserve">servizi architettura e ingegneria CASA DELLA COMUNITA' DI ISILI VIA EMILIA - Trattasi sinteticamente di opere di demolizione di un fabbricato esistente, nonchè di nuova costruzione di stabile. </t>
  </si>
  <si>
    <t>D45F21005640006</t>
  </si>
  <si>
    <t>L92005870909202200074</t>
  </si>
  <si>
    <t xml:space="preserve">servizi architettura e ingegneria PNRR CASA DELLA COMUNITA' - COMUNE DI OLBIA - Ristrutturazione edile e impiantistica finalizzata alla ergonomizzazione degli spazi utili alla erogazione/fruizione delle prestazioni sanitarie. </t>
  </si>
  <si>
    <t>I92C22000270006</t>
  </si>
  <si>
    <t>L92005870909202200028</t>
  </si>
  <si>
    <t>servizi architettura e ingegneria Ristrutturazione locali - SRPAI - LUNAMATRONA</t>
  </si>
  <si>
    <t>B64E18000540002</t>
  </si>
  <si>
    <t>L92005870909201900151</t>
  </si>
  <si>
    <t>Dipartimento ICT</t>
  </si>
  <si>
    <t>Dott. Cesare Delussu</t>
  </si>
  <si>
    <t>72222300-0</t>
  </si>
  <si>
    <t>ARES</t>
  </si>
  <si>
    <t xml:space="preserve">servizi architettura e ingegneria SOPRAELEVAZIONE DI UNA PORZIONE DELL'EDIFICIO PAD. C DELL'OSPEDALE A. SEGNI, SITO IN VIA COLLE DEI CAPPUCCINI S.N.C. OZIERI (SS), DA DESTINARE A CASA DI COMUNITA' N. 01 HUB DISTRETTO DI OZIERI, IN APP. DELL'ART. 44, C.1. L.R. N. 24/2020 - FONDI PNRR - Intervento di Nuova Costruzione in Sopraelevazione di una porzione dell'edificio denominato padiglione C dell'Ospedale A. Segni, sito in via Colle dei Cappuccini s.n.c. Ozieri (SS), da destinare a Casa di Comunità n.01 HUB Distretto di Ozieri, in applicazione dell'art. 44, comma 1. legge Regione Sardegna di riforma sanitaria n. 24/2020 - Fondi PNNR </t>
  </si>
  <si>
    <t>J58I22000060006</t>
  </si>
  <si>
    <t>L92005870909202200016</t>
  </si>
  <si>
    <t>servizi architettura e ingegneria OSPEDALE DI COMUNITA' N. 04 DISTRETTO DI SASSARI, DISTRETTO DI OZIERI, PAD. B DELL'OSPEDALE A. SEGNI, VIA COLLE DEI CAPPUCCINI S.N.C. OZIERI (SS) - Intervento di Ristrutturazione Edilizia di una porzione dell'edificio denominato padiglione B dell'Ospedale A. Segni, sito in via Cole dei Cappuccini s.n.c. Ozieri (SS), da destinare a Ospedale di Comunità n.01 Distretto di Ozieri, in applicazione dell'art. 45, comma 1. legge Regione Sardegna di riforma sanitaria n. 24/2020 - Fondi PNNR</t>
  </si>
  <si>
    <t>J58I22000070006</t>
  </si>
  <si>
    <t>L92005870909202200024</t>
  </si>
  <si>
    <t>servizi architettura e ingegneria CASA DI COMUNITA' N. 03 SPOKE DISTRETTO DI SASSARI, EX CARCERE MANDAMENTALE DI PORTO TORRES, SITO IN LOC. ANDRIOLOU PORTO TORRES (SS) - Intervento di Ristrutturazione Edilizia dell'edificio denominato Ex Carcere Mandamentale di Porto Torres, sito in località Andrioulu Porto Torres (SS), da destinare a Casa di Comunità n.03 Spoke Distretto di Sassari, in applicazione dell'art. 44, comma 1. legge Regione Sardegna di riforma sanitaria n. 24/2020 - Fondi PNNR</t>
  </si>
  <si>
    <t>J28I22000170006</t>
  </si>
  <si>
    <t>L92005870909202200011</t>
  </si>
  <si>
    <t>servizi architettura e ingegneria Interventi di messa a norma antincendio nell’ex palazzo direzionale ASL (Palazzo Rosa) - 003</t>
  </si>
  <si>
    <t>B83D18000040006</t>
  </si>
  <si>
    <t>L92005870909201900013</t>
  </si>
  <si>
    <t>servizi architettura e ingegneria P.O. N.S. DI BONARIA SAN GAVINO MONREALE - Ampliamento in aderenza all'ex Diabetologia con accesso diretto mezzi soccorso, area Pre-Triage, attesa esito tampone, riqualificazione locali esistenti e installazione di montalettighe dedicato.</t>
  </si>
  <si>
    <t>B35F20002460002</t>
  </si>
  <si>
    <t>L92005870909202100027</t>
  </si>
  <si>
    <t>servizi architettura e ingegneria OSPEDALE DI COMUNITA' N. 03 DISTRETTO DI SASSARI, COMPLESSO EX VILLAGGIO SAN CAMILLO, SITO SULLA S.P. N. 200 S.N.C. SASSARI (SS) - Intervento di Ristrutturazione Edilizia di una porzione dell'edificio principale del Complesso ex villaggio San Camillo di Sassari, sito sulla S.P. n. 200 s.n.c. Sassari (SS), da destinare a Ospedale di Comunità n.03 Distretto di Sassari, in applicazione dell'art. 45, comma 1. legge Regione Sardegna di riforma sanitaria n. 24/2020 - Fondi PNNR</t>
  </si>
  <si>
    <t>J88I22000460006</t>
  </si>
  <si>
    <t>L92005870909202200023</t>
  </si>
  <si>
    <t>33182100-0</t>
  </si>
  <si>
    <t>servizi architettura e ingegneria CASA DI COMUNITA' N. 01 HUB DISTRETTO DI ALGHERO, POLIAMBULATORIO DI VIA DEGLI ORTI 93 ALGHERO (SS) - Intervento di Ristrutturazione Edilizia dell'edificio sede del Poliambulatorio di via degli Orti, sito in via degli Orti 93 Alghero (SS), da destinare a Casa di Comunità n.01 HUB Distretto di Alghero, in applicazione dell'art. 44, comma 1. legge Regione Sardegna di riforma sanitaria n. 24/2020 - Fondi PNNR</t>
  </si>
  <si>
    <t>J18I22000170006</t>
  </si>
  <si>
    <t>L92005870909202200013</t>
  </si>
  <si>
    <t xml:space="preserve">servizi architettura e ingegneria OSPEDALE DI COMUNITA' P.O. S. BARBARA DI IGLESIAS - L'inservizi architettura e ingegneria tervento consiste nella ristrutturazione e messa a norma del piano primo del P.O. S. Barbara, consistente nel rifacimento degli impianti di climatizzazione, idrici, elettrici, fonia e dati, impianto gas medicali, impianto elevatore, nonchè di tutte le finiture edili quali pavimentazioni, ripristino intonaci, tinteggiature, controsoffitti e servizi igienici. </t>
  </si>
  <si>
    <t>B34E21015560006</t>
  </si>
  <si>
    <t>L92005870909202200073</t>
  </si>
  <si>
    <t>Progetto CDR-XDS</t>
  </si>
  <si>
    <t>POR - FESR 2014-2020</t>
  </si>
  <si>
    <t>servizi architettura e ingegneria CASA DI COMUNITA' N. 01 HUB DISTRETTO DI SASSARI, EX INAM VIA TEMPIO 5 SASSARI - Intervento di Ristrutturazione Edilizia dell'edificio denominato Ex INAM, sito in via Tempio 5 Sassari, da destinare a Casa di Comunità n.01 HUB Distretto di Sassari, in applicazione dell'art. 44, comma 1. legge Regione Sardegna di riforma sanitaria n. 24/2020 - Fondi PNNR</t>
  </si>
  <si>
    <t>J88I22000450006</t>
  </si>
  <si>
    <t>L92005870909202200009</t>
  </si>
  <si>
    <t>servizi architettura e ingegneria ADEGUAMENTO SISMICO PO SAN FRANCESCO - NUORO - Affidamento delle verifiche di vulnerabilità sismica e conseguente affidamento dei lavori di adeguamento sismico di una porzione del Presidio Ospedaliero San Francesco di Nuoro</t>
  </si>
  <si>
    <t>B65F22000430006</t>
  </si>
  <si>
    <t>L92005870909202200052</t>
  </si>
  <si>
    <t>servizi architettura e ingegneria OSPEDALE DI COMUNITA' N.02 DISTRETTO DI SASSARI, PADIGLIONE D DEL COMPLESSO EX OSPEDALI CONTI, SITO IN VIA GIAGU 7 SASSARI - Intervento di Ristrutturazione Edilizia e Restauro Conservativo del padiglione C del complesso denominato Ex Ospedale Conti, sito in via Giagu 7 Sassari, da destinare a Ospedale di Comunità n.02 Distretto di Sassari, in applicazione dell'art. 45, comma 1. legge Regione Sardegna di riforma sanitaria n. 24/2020 - Fondi PNNR</t>
  </si>
  <si>
    <t>J89J22002710006</t>
  </si>
  <si>
    <t>L92005870909202200022</t>
  </si>
  <si>
    <t>servizi architettura e ingegneria RISTRUTTURAZIONE EDILIZIA DEL COMPLESSO DENOMINATO EX OSPEDALE MANAI, SITO IN CORSO V. EMANUELE S.N.C. BONORVA (SS), DA DESTINARE A CASA DI COMUNITA' N. 02 SPOKE DISTRETTO DI ALGHERO, IN APPLICAZIONE DELL'ART. 44, C.1 L.R. N. 24/2020 - FONDI PNRR. - Intervento di Ristrutturazione Edilizia del complesso denominato Ex Ospedale MANAI, sito in Corso Vittorio Emanuele s.n.c. Bonorva (SS), da destinare a Casa di Comunità n.02 Spoke Distretto di Alghero, in applicazione dell'art. 44, comma 1. legge Regione Sardegna di riforma sanitaria n. 24/2020 - Fondi PNNR</t>
  </si>
  <si>
    <t>J28I22000180006</t>
  </si>
  <si>
    <t>L92005870909202200014</t>
  </si>
  <si>
    <t>TAC POLIAMBULATORIO EX-CONTI ASL SASSARI</t>
  </si>
  <si>
    <t>33115000-9</t>
  </si>
  <si>
    <t>POR-FESR 2014-2020: AMMODERNAMENTO E SUPERAMENTO OBSOLESCENZA TECNOLOGICA INFRASTRUTTURE  DATA CENTER (Server, Storage, sistemi di Backup, ecc..)</t>
  </si>
  <si>
    <t>Tania paderas</t>
  </si>
  <si>
    <t>48000000-8</t>
  </si>
  <si>
    <t>DVL (U.E..)</t>
  </si>
  <si>
    <t>AMMODERNAMENTO E SUPERAMENTO OBSOLESCENZA TECNOLOGICA DESKTOP (Postazioni di lavoro fisse)</t>
  </si>
  <si>
    <t>Tania Paderas</t>
  </si>
  <si>
    <t>TAC P.O. CIVILE ALGHERO</t>
  </si>
  <si>
    <t>B14E22000580006</t>
  </si>
  <si>
    <t>B14E22000580006
 valore stimato, apparecchiature 530000, lavori 55000  - PNRR
 FINANZIAMENTO LAVORI</t>
  </si>
  <si>
    <t>TAC  P.O. SAN FRANCESCO NUORO</t>
  </si>
  <si>
    <t>B64E22000740006</t>
  </si>
  <si>
    <t xml:space="preserve">B64E22000740006
 valore stimato, apparecchiature 530000, lavori 55000 - PNRR
 FINANZIAMENTO LAVORI  </t>
  </si>
  <si>
    <t>TAC  P.O. SAN CAMILLO SORGONO</t>
  </si>
  <si>
    <t>TAC P.O. SAN MARTINO ORISTANO</t>
  </si>
  <si>
    <t>B14E22000590006</t>
  </si>
  <si>
    <t xml:space="preserve">B14E22000590006
 valore stimato, apparecchiature 530000, lavori 55000 - PNRR
 FINANZIAMENTO LAVORI  </t>
  </si>
  <si>
    <t>TAC  P.O. DELOGU GHILARZA</t>
  </si>
  <si>
    <t>B24E22000180006</t>
  </si>
  <si>
    <t>B24E22000180006
 valore stimato, apparecchiature 530000, lavori 55000 - PNRR
 FINANZIAMENTO LAVORI</t>
  </si>
  <si>
    <t>TAC P.O. BINAGHI CAGLIARI</t>
  </si>
  <si>
    <t>B24E22000190006</t>
  </si>
  <si>
    <t xml:space="preserve">B24E22000190006
 valore stimato, apparecchiature 530000, lavori 55000 - PNRR
 FINANZIAMENTO LAVORI  </t>
  </si>
  <si>
    <t>TAC P.O. MARINO CAGLIARI</t>
  </si>
  <si>
    <t>B24E22000200006</t>
  </si>
  <si>
    <t>B24E22000200006
 valore stimato, apparecchiature 530000, lavori 55000  PNRR
 FINANZIAMENTO LAVORI</t>
  </si>
  <si>
    <t>servizi architettura e ingegneria Ex Ospedale Psichiatrico di SASSARI - opere di ristrutturazione e restauro</t>
  </si>
  <si>
    <t>B87H19002020002</t>
  </si>
  <si>
    <t>L92005870909201900038</t>
  </si>
  <si>
    <t>DAVIDE ANGIUS</t>
  </si>
  <si>
    <t>TAC  P.O. GIOVANNI PAOLO II OLBIA</t>
  </si>
  <si>
    <t>B94E22000210006</t>
  </si>
  <si>
    <t>B94E22000210006
 valore stimato, apparecchiature 530000, lavori 77000  - PNRR
 FINANZIAMENTO LAVORI</t>
  </si>
  <si>
    <t>TAC P.O. SAN GIUSEPPE ISILI</t>
  </si>
  <si>
    <t>B44E22000250006</t>
  </si>
  <si>
    <t xml:space="preserve"> B44E22000250006
 valore stimato, apparecchiature 530000, lavori 77000 - PNRR
 FINANZIAMENTO LAVORI</t>
  </si>
  <si>
    <t>TAC P.O. SAN MARCELLINO MURAVERA</t>
  </si>
  <si>
    <t>B14E22000600006</t>
  </si>
  <si>
    <t xml:space="preserve">B14E22000600006
 valore stimato, apparecchiature 530000, lavori 82500-  PNRR
 FINANZIAMENTO LAVORI </t>
  </si>
  <si>
    <t>TAC P.O. A. SEGNI OZIERI</t>
  </si>
  <si>
    <t>B54E22000140006</t>
  </si>
  <si>
    <t xml:space="preserve">B54E22000140006
 valore stimato, apparecchiature 530000, lavori 88000) -  PNRR
 FINANZIAMENTO LAVORI </t>
  </si>
  <si>
    <t>servizi architettura e ingegneria CASA DI COMUNITA' N. 02 SPOKE DISTRETTO DI SASSARI, PAD. C DEL COMPLESSO EX OSPEDALE CONTI - Intervento di Ristrutturazione Edilizia e Restauro Conservativo del padiglione XX del complesso denominato Ex Ospedale Conti, sito in via Giagu 7 Sassari, da destinare a Casa di Comunità n.02 Spoke Distretto di Sassari, in applicazione dell'art. 44, comma 1. legge Regione Sardegna di riforma sanitaria n. 24/2020 - Fondi PNNR</t>
  </si>
  <si>
    <t>J89J22002700008</t>
  </si>
  <si>
    <t>L92005870909202200010</t>
  </si>
  <si>
    <t>ANGIOGRAFO CARDIOLOGICO P.O. NS DELLA MERCEDE LANUSEI</t>
  </si>
  <si>
    <t>B14E22000670006</t>
  </si>
  <si>
    <t>33111720-4</t>
  </si>
  <si>
    <t>B14E22000670006
 valore stimato, apparecchiature 608000, lavori 40000- PNRR
 FINANZIAMENTO LAVORI</t>
  </si>
  <si>
    <t>ANGIOGRAFO CARDIOLOGICO P.O. SS TRINITA' CAGLIARI</t>
  </si>
  <si>
    <t>B24E22000250006</t>
  </si>
  <si>
    <t>B24E22000250006
 valore stimato, apparecchiature 608000, lavori 40000 -PNRR
 FINANZIAMENTO LAVORI</t>
  </si>
  <si>
    <t>servizi architettura e ingegneria REALIZZAZIONE OSPEDALE DI COMUNITA' DI NUORO - RISTRUTTURAZIONE DEL PADIGLIONE C DEL P.O. CESARE ZONCHELLO PER REALIZZAZIONE OSPEDALE DI COMUNITA'</t>
  </si>
  <si>
    <t>B62C22000350008</t>
  </si>
  <si>
    <t>L92005870909202200050</t>
  </si>
  <si>
    <t>ANGIOGRAFO ASL CAGLIARI RADIOLOGIA</t>
  </si>
  <si>
    <t>GIOVANNI SCARTEDDU</t>
  </si>
  <si>
    <t>RICHIESTI POR FESR 2021-2027 IN ATTESA DI APPROVAZIONE DALLA RAS - n.2 apparecchiature + 310000 € di lavori stimati, non inclusi nell'importo stimato per l'adesione su CONSIP 
Finananziamento in conto Capitale da rimodulare</t>
  </si>
  <si>
    <t xml:space="preserve">RICHIESTI POR FESR 2021-2027 IN ATTESA DI APPROVAZIONE DALLA RAS </t>
  </si>
  <si>
    <t>TAC SIMULATORE RADIOTERAPIA P.O. SAN FRANCESCO NUORO</t>
  </si>
  <si>
    <t>33192100-3</t>
  </si>
  <si>
    <t>OCULISTICA  AMBULATORIALE</t>
  </si>
  <si>
    <t>DEFIBRILLATORI  ASPIRATORI E CARRELLI EMERGENZA</t>
  </si>
  <si>
    <t xml:space="preserve">B72C19000290002
B72C19000230002  </t>
  </si>
  <si>
    <t>MONITOR ED ELETTROCARDIOGRAFI</t>
  </si>
  <si>
    <t>B72C19000290002</t>
  </si>
  <si>
    <t>33123200-0
33195100-4</t>
  </si>
  <si>
    <t>B72C19000300002</t>
  </si>
  <si>
    <t>Codice Unico Intervento      CUI</t>
  </si>
  <si>
    <t>CUP</t>
  </si>
  <si>
    <t>DESCRIZIONE ACQUISTO</t>
  </si>
  <si>
    <t>IMPORTO INTERVENTO</t>
  </si>
  <si>
    <t>LIVELLO DI PRIORITA</t>
  </si>
  <si>
    <t>MOTIVO PER IL QUALE L'INTERVENTO NON E' RIPROPOSTO</t>
  </si>
  <si>
    <t>Ing. Giancarlo Conti</t>
  </si>
  <si>
    <t xml:space="preserve">ARES - AOUCA 410,000,00; POR - FESR 2014-2020 COVID </t>
  </si>
  <si>
    <t>ARES 25,959,00; AREUS 57,479,00; AOUCA 74,167,00;  AOUSS 187,270,00 POR - FESR 2014-2020 COVID</t>
  </si>
  <si>
    <t>ECOGRAFO UROLOGIA ASL NUORO</t>
  </si>
  <si>
    <t>MARIA TERESA PONTI</t>
  </si>
  <si>
    <t>B69J21035890002</t>
  </si>
  <si>
    <t>Fondi Regionali
assegnati con la L.R. 22 novembre 2021,</t>
  </si>
  <si>
    <t xml:space="preserve">RICHIESTI POR FESR 2021-2027 IN ATTESA DI APPROVAZIONE DALLA RAS  
</t>
  </si>
  <si>
    <t xml:space="preserve">RICHIESTI POR FESR 2021-2027 IN ATTESA DI APPROVAZIONE DALLA RAS 
</t>
  </si>
  <si>
    <t>FONTE DI FINANZIAMENTO (ES. DVL[destinazione vincolata per legge] ; stanziamenti di bilancio)</t>
  </si>
  <si>
    <t>STIMA DEI COSTI DELL'ACQUISTO
PRIMO ANNO (2023)</t>
  </si>
  <si>
    <t xml:space="preserve">STIMA DEI COSTI DELL'ACQUISTO
SECONDO ANNO (2024) </t>
  </si>
  <si>
    <t>GIAN NICOLA LADU</t>
  </si>
  <si>
    <t>ALESSANDRO SCHIANO</t>
  </si>
  <si>
    <t>GIAN DOMENICO PADRE</t>
  </si>
  <si>
    <t>LUCIANO SECHI</t>
  </si>
  <si>
    <t xml:space="preserve">TONINO CASADA </t>
  </si>
  <si>
    <t>RENATO FELE</t>
  </si>
  <si>
    <t>VANNI FARA</t>
  </si>
  <si>
    <t>03990570925+N162B162:AA162</t>
  </si>
  <si>
    <t xml:space="preserve">DANIELE SABA </t>
  </si>
  <si>
    <t xml:space="preserve">DANIELA SETTEMBRINO </t>
  </si>
  <si>
    <t xml:space="preserve">SALVATORE FIORI </t>
  </si>
  <si>
    <t xml:space="preserve">FRANCO SCIORTINO </t>
  </si>
  <si>
    <t>ALESSANDRO CURRELI</t>
  </si>
  <si>
    <t>STEFANO SCARP A</t>
  </si>
  <si>
    <t xml:space="preserve">TRASFERITO ALL'AOU </t>
  </si>
  <si>
    <t xml:space="preserve">RINO BOSINCO </t>
  </si>
  <si>
    <t xml:space="preserve">STEFANO SCARPA </t>
  </si>
  <si>
    <t>DANIELE SERRA</t>
  </si>
  <si>
    <t>TAVOLO TELECOMANDATO PER ESAMI DI REPARTO - PO SAN FRANCESCO NUORO</t>
  </si>
  <si>
    <t xml:space="preserve">B64E22000770006
valore stimato, apparecchiature 247700, lavori 17000 - PNRR
FINANZIAMENTO LAVORI </t>
  </si>
  <si>
    <t>TAVOLO TELECOMANDATO PER ESAMI DI REPARTO - POLIAMBULATORIO SANLURI</t>
  </si>
  <si>
    <t xml:space="preserve">B34E22000390006
valore stimato, apparecchiature 247700, lavori 17000 - PNRR
FINANZIAMENTO LAVORI </t>
  </si>
  <si>
    <t>TAVOLO TELECOMANDATO PER ESAMI DI REPARTO - PO SIRAI CARBONIA</t>
  </si>
  <si>
    <t xml:space="preserve">B44E22000280006 
valore stimato, apparecchiature 247700, lavori 17000 - PNRR
FINANZIAMENTO LAVORI </t>
  </si>
  <si>
    <t>SISTEMA POLIFUNZIONALE PO CIVILE ALGHERO</t>
  </si>
  <si>
    <t>B84E22000390006</t>
  </si>
  <si>
    <t xml:space="preserve">B84E22000390006
valore stimato, apparecchiature 305000, lavori 25000 - PNRR
FINANZIAMENTO LAVORI </t>
  </si>
  <si>
    <t>SISTEMA POLIFUNZIONALE PO NS DELLA MERCEDE LANUSEI</t>
  </si>
  <si>
    <t>B14E22000640006</t>
  </si>
  <si>
    <t xml:space="preserve">B14E22000640006
valore stimato, apparecchiature 305000, lavori 25000 - PNRR
FINANZIAMENTO LAVORI </t>
  </si>
  <si>
    <t>SISTEMA POLIFUNZIONALE PO SAN MARTINO ORISTANO</t>
  </si>
  <si>
    <t>B14E22000650006</t>
  </si>
  <si>
    <t xml:space="preserve">B14E22000650006
valore stimato, apparecchiature 305000, lavori 25000 - PNRR
FINANZIAMENTO LAVORI </t>
  </si>
  <si>
    <t>SISTEMA POLIFUNZIONALE PO NS BONARIA SAN GAVINO</t>
  </si>
  <si>
    <t>B34E22000400006</t>
  </si>
  <si>
    <t xml:space="preserve">B34E22000400006
valore stimato, apparecchiature 305000, lavori 25000 - PNRR
FINANZIAMENTO LAVORI </t>
  </si>
  <si>
    <t>SISTEMA POLIFUNZIONALE PO SIRAI CARBONIA</t>
  </si>
  <si>
    <t>B44E22000290006</t>
  </si>
  <si>
    <t xml:space="preserve">B44E22000290006
valore stimato, apparecchiature 305000, lavori 25000 - PNRR
FINANZIAMENTO LAVORI </t>
  </si>
  <si>
    <t>SISTEMA POLIFUNZIONALE PO SS TRINITA' CAGLIARI</t>
  </si>
  <si>
    <t>B24E22000240006</t>
  </si>
  <si>
    <t xml:space="preserve">B24E22000240006
valore stimato, apparecchiature 305000, lavori 35000 - PNRR
FINANZIAMENTO LAVORI </t>
  </si>
  <si>
    <t>SISTEMA POLIFUNZIONALE PO SAN MARCELLINO MURAVERA</t>
  </si>
  <si>
    <t>B14E22000660006</t>
  </si>
  <si>
    <t xml:space="preserve">B14E22000660006
valore stimato, apparecchiature 305000, lavori 35000 - PNRR
FINANZIAMENTO LAVORI </t>
  </si>
  <si>
    <t xml:space="preserve">SATURIMETRI </t>
  </si>
  <si>
    <t>CARLA MELONI</t>
  </si>
  <si>
    <t>B72C19000230002
B72C19000250002</t>
  </si>
  <si>
    <t>33120000-7</t>
  </si>
  <si>
    <t>LETTINI ELETTRICI</t>
  </si>
  <si>
    <t>MARTINA BALLOCCU</t>
  </si>
  <si>
    <t>DAE</t>
  </si>
  <si>
    <t>STIMOLATORI MAGNATECI TRANSCRANICI</t>
  </si>
  <si>
    <t>MARCO SPSISSU</t>
  </si>
  <si>
    <t>ATTREZZATURE OCULISTICA PO TEMPIO</t>
  </si>
  <si>
    <t xml:space="preserve">PRESIDI MEDICI E TECNOLOGICI PER LA PREVENZIONE DELLA ALOPECIA </t>
  </si>
  <si>
    <t>LAURA MONNI</t>
  </si>
  <si>
    <t>B79J21036880002</t>
  </si>
  <si>
    <t>33166000-1</t>
  </si>
  <si>
    <t>RIABILITAZIONE PAVIMENTO PELVICO</t>
  </si>
  <si>
    <t>B72C19000230002</t>
  </si>
  <si>
    <t>33155000-1</t>
  </si>
  <si>
    <t xml:space="preserve">NOLEGGIO LETTO FLUIDIZZATO </t>
  </si>
  <si>
    <t>33192150-8</t>
  </si>
  <si>
    <t>BILANCIO. Riavvio nuovo contratto per scadenza precedente</t>
  </si>
  <si>
    <t>COLONNA LANUSEI</t>
  </si>
  <si>
    <t>DGR 48/19 NP 67</t>
  </si>
  <si>
    <t>MICROSCOPIO NEUROCHIRURGIA</t>
  </si>
  <si>
    <t>DA DEFINIRE</t>
  </si>
  <si>
    <r>
      <rPr>
        <b/>
        <sz val="10"/>
        <rFont val="Calibri"/>
        <family val="2"/>
        <charset val="1"/>
      </rPr>
      <t>FINANZIAMENTO TRASFERITO</t>
    </r>
    <r>
      <rPr>
        <sz val="10"/>
        <rFont val="Calibri"/>
        <family val="2"/>
        <charset val="1"/>
      </rPr>
      <t xml:space="preserve">
</t>
    </r>
    <r>
      <rPr>
        <b/>
        <sz val="10"/>
        <rFont val="Calibri"/>
        <family val="2"/>
        <charset val="1"/>
      </rPr>
      <t xml:space="preserve">AOU SASSARI
</t>
    </r>
  </si>
  <si>
    <t>Misura 1.4.3 "Adozione piattaforma pagoPA</t>
  </si>
  <si>
    <t>Misura 1.4.3 - Adozione APP IO</t>
  </si>
  <si>
    <t>SOLO SARDEGNA</t>
  </si>
  <si>
    <t>Adeguamento sistemi informativi sanitari al FSE 2.0 - PNRR - Vaccinazioni</t>
  </si>
  <si>
    <t>Adeguamento sistemi informativi sanitari al FSE 2.0 - PNRR - Diagnostica per immagini</t>
  </si>
  <si>
    <t>include ARNAS, AOU CA, AOU SS</t>
  </si>
  <si>
    <t>Adeguamento sistemi informativi sanitari al FSE 2.0 - PNRR - Anatomia patologica</t>
  </si>
  <si>
    <t>limitatamente a ARNAS, AOU CA, AOU SS</t>
  </si>
  <si>
    <t>Adeguamento sistemi informativi sanitari al FSE 2.0 - PNRR - Trasfusionale</t>
  </si>
  <si>
    <t>include AOU SS</t>
  </si>
  <si>
    <t>Adeguamento sistemi informativi sanitari al FSE 2.0 - PNRR - Laboratorio analisi</t>
  </si>
  <si>
    <t>Adeguamento sistemi informativi sanitari al FSE 2.0 - PNRR - Diabetologia</t>
  </si>
  <si>
    <r>
      <t xml:space="preserve">DURATA DEL CONTRATTO (in </t>
    </r>
    <r>
      <rPr>
        <b/>
        <sz val="10"/>
        <color rgb="FFFF0000"/>
        <rFont val="Calibri"/>
        <family val="2"/>
        <charset val="1"/>
      </rPr>
      <t>mesi</t>
    </r>
    <r>
      <rPr>
        <b/>
        <sz val="10"/>
        <rFont val="Calibri"/>
        <family val="2"/>
        <charset val="1"/>
      </rPr>
      <t>)</t>
    </r>
  </si>
  <si>
    <t xml:space="preserve">Quadro risorse necessarie alla realizzazione del programma </t>
  </si>
  <si>
    <t>Allegato II - SCHEDA A : PROGRAMMA BIENNALE DEGLI ACQUISTI DI BENI E SERVIZI 2022/2023</t>
  </si>
  <si>
    <t>Primo anno (2022)</t>
  </si>
  <si>
    <t>Secondo anno (2023)</t>
  </si>
  <si>
    <t>codice fiscale ASL 8</t>
  </si>
  <si>
    <t>DELL'AMMINISTRAZIONE AZIENDA SOCIO SANITARIA LOCALE N. 8 DI CAGLIARI</t>
  </si>
  <si>
    <t>elenco degli interventi presenti nella prima annualità del precedente programma biennale ASL 8 non riproposti e non avviati</t>
  </si>
  <si>
    <t>codice fiscale ASL8</t>
  </si>
  <si>
    <t>ANNUALITA' NELLA QUALE SI PREVEDE DI DARE AVVIO ALLA PROCEDURA (2022 O 2023)</t>
  </si>
  <si>
    <t xml:space="preserve">STIMA DEI COSTI DELL'ACQUISTO
SECONDO ANNO (2023) </t>
  </si>
  <si>
    <t>STIMA DEI COSTI DELL'ACQUISTO
PRIMO ANNO (2022)</t>
  </si>
  <si>
    <t>Allegato II - SCHEDA C: PROGRAMMA BIENNALE DEGLI ACQUISTI DI BENI E SERVIZI 2022/2023 DELL'AZIENDA SOCIO SANITARIA LOCALE N. 8 DI CAGLIARI</t>
  </si>
  <si>
    <t>L03990560926202300051</t>
  </si>
  <si>
    <t>S.C. Area Tecnica</t>
  </si>
  <si>
    <t>Ing. Valerio Vargiu</t>
  </si>
  <si>
    <t>No</t>
  </si>
  <si>
    <t>Si</t>
  </si>
  <si>
    <t>Distretto Cagliari Area Vasta – sita in Via Quesada a Cagliari</t>
  </si>
  <si>
    <t>Servizi</t>
  </si>
  <si>
    <t>Dott. Giovanni A. Sanjust di Teulada</t>
  </si>
  <si>
    <t>“Servizi di architettura e ingegneria Lavori di Ristrutturazione Edilizia per la realizzazione della CENTRALE OPERATIVA
TERRITORIALE del Distretto Cagliari Area Vasta – sita in Via Quesada a Cagliari”.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</si>
</sst>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&quot;€ &quot;* #,##0.00_-;&quot;-€ &quot;* #,##0.00_-;_-&quot;€ &quot;* \-??_-;_-@_-"/>
    <numFmt numFmtId="165" formatCode="&quot;€ &quot;#,##0.00"/>
    <numFmt numFmtId="166" formatCode="#,##0.00&quot; €&quot;"/>
    <numFmt numFmtId="167" formatCode="_-[$€-410]\ * #,##0.00_-;\-[$€-410]\ * #,##0.00_-;_-[$€-410]\ * \-??_-;_-@_-"/>
    <numFmt numFmtId="168" formatCode="_-\€* #,##0.00_-;&quot;-€&quot;* #,##0.00_-;_-\€* \-??_-;_-@_-"/>
    <numFmt numFmtId="169" formatCode="_-* #,##0.00_-;\-* #,##0.00_-;_-* \-??_-;_-@_-"/>
    <numFmt numFmtId="170" formatCode="[$€-2]\ #,##0.00;[Red]\-[$€-2]\ #,##0.00"/>
    <numFmt numFmtId="171" formatCode="_-* #,##0.00&quot; €&quot;_-;\-* #,##0.00&quot; €&quot;_-;_-* \-??&quot; €&quot;_-;_-@_-"/>
    <numFmt numFmtId="172" formatCode="&quot;€&quot;\ #,##0.00"/>
    <numFmt numFmtId="173" formatCode="_-* #,##0.00\ [$€-410]_-;\-* #,##0.00\ [$€-410]_-;_-* \-??\ [$€-410]_-;_-@_-"/>
    <numFmt numFmtId="174" formatCode="_-* #,##0.00\ _€_-;\-* #,##0.00\ _€_-;_-* \-??\ _€_-;_-@_-"/>
  </numFmts>
  <fonts count="3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FF0000"/>
      <name val="Calibri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sz val="11"/>
      <name val="Arial"/>
      <family val="2"/>
      <charset val="1"/>
    </font>
    <font>
      <b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  <charset val="1"/>
      <scheme val="minor"/>
    </font>
    <font>
      <sz val="10"/>
      <color rgb="FFFF0000"/>
      <name val="Calibri"/>
      <family val="2"/>
    </font>
    <font>
      <sz val="10"/>
      <color rgb="FF806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  <charset val="1"/>
    </font>
    <font>
      <sz val="9"/>
      <name val="Calibri"/>
      <family val="2"/>
      <scheme val="minor"/>
    </font>
    <font>
      <sz val="11"/>
      <name val="Calibri"/>
      <family val="2"/>
    </font>
    <font>
      <sz val="8"/>
      <color rgb="FFFF0000"/>
      <name val="Calibri"/>
      <family val="2"/>
      <charset val="1"/>
    </font>
    <font>
      <sz val="9"/>
      <color rgb="FFFF0000"/>
      <name val="Tahoma"/>
      <family val="2"/>
      <charset val="1"/>
    </font>
    <font>
      <sz val="9"/>
      <name val="Tahoma"/>
      <family val="2"/>
      <charset val="1"/>
    </font>
    <font>
      <b/>
      <sz val="8"/>
      <name val="Calibri"/>
      <family val="2"/>
    </font>
    <font>
      <sz val="11"/>
      <name val="Calibri Light"/>
      <family val="2"/>
    </font>
    <font>
      <sz val="10"/>
      <name val="Calibri Light"/>
      <family val="2"/>
    </font>
    <font>
      <sz val="12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0C0C0"/>
        <bgColor rgb="FFB4C7DC"/>
      </patternFill>
    </fill>
    <fill>
      <patternFill patternType="solid">
        <fgColor rgb="FFFFFFFF"/>
        <bgColor rgb="FFFFF5CE"/>
      </patternFill>
    </fill>
    <fill>
      <patternFill patternType="solid">
        <fgColor rgb="FFE0C2CD"/>
        <bgColor rgb="FFC0C0C0"/>
      </patternFill>
    </fill>
    <fill>
      <patternFill patternType="solid">
        <fgColor theme="0"/>
        <bgColor rgb="FFFFF5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6E905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D8CE"/>
      </patternFill>
    </fill>
    <fill>
      <patternFill patternType="solid">
        <fgColor theme="0"/>
        <bgColor rgb="FFFFD7D7"/>
      </patternFill>
    </fill>
    <fill>
      <patternFill patternType="solid">
        <fgColor theme="0"/>
        <bgColor rgb="FFE0C2CD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008000"/>
      </patternFill>
    </fill>
    <fill>
      <patternFill patternType="solid">
        <fgColor theme="0"/>
        <bgColor rgb="FFFF4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169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18" fillId="0" borderId="0" applyBorder="0" applyProtection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8" fillId="0" borderId="0"/>
    <xf numFmtId="171" fontId="18" fillId="0" borderId="0" applyBorder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34">
    <xf numFmtId="0" fontId="0" fillId="0" borderId="0" xfId="0"/>
    <xf numFmtId="0" fontId="18" fillId="0" borderId="0" xfId="6"/>
    <xf numFmtId="0" fontId="7" fillId="0" borderId="0" xfId="6" applyFont="1" applyAlignment="1">
      <alignment horizontal="center"/>
    </xf>
    <xf numFmtId="0" fontId="0" fillId="0" borderId="0" xfId="6" applyFont="1" applyAlignment="1"/>
    <xf numFmtId="0" fontId="7" fillId="0" borderId="1" xfId="6" applyFont="1" applyBorder="1" applyAlignment="1">
      <alignment horizontal="center" vertical="center"/>
    </xf>
    <xf numFmtId="165" fontId="9" fillId="0" borderId="1" xfId="2" applyNumberFormat="1" applyFont="1" applyBorder="1" applyAlignment="1" applyProtection="1">
      <alignment horizontal="left" vertical="center"/>
    </xf>
    <xf numFmtId="165" fontId="0" fillId="0" borderId="0" xfId="6" applyNumberFormat="1" applyFont="1" applyBorder="1" applyAlignment="1"/>
    <xf numFmtId="167" fontId="18" fillId="0" borderId="0" xfId="6" applyNumberFormat="1"/>
    <xf numFmtId="0" fontId="0" fillId="0" borderId="0" xfId="0" applyBorder="1"/>
    <xf numFmtId="0" fontId="10" fillId="0" borderId="1" xfId="6" applyFont="1" applyBorder="1" applyAlignment="1">
      <alignment horizontal="center"/>
    </xf>
    <xf numFmtId="164" fontId="0" fillId="0" borderId="0" xfId="3" applyFont="1" applyBorder="1" applyAlignment="1" applyProtection="1"/>
    <xf numFmtId="165" fontId="18" fillId="0" borderId="0" xfId="6" applyNumberFormat="1"/>
    <xf numFmtId="166" fontId="0" fillId="0" borderId="0" xfId="0" applyNumberFormat="1" applyBorder="1"/>
    <xf numFmtId="0" fontId="11" fillId="0" borderId="1" xfId="6" applyFont="1" applyBorder="1" applyAlignment="1">
      <alignment horizontal="center"/>
    </xf>
    <xf numFmtId="0" fontId="12" fillId="0" borderId="1" xfId="6" applyFont="1" applyBorder="1" applyAlignment="1">
      <alignment wrapText="1"/>
    </xf>
    <xf numFmtId="0" fontId="8" fillId="0" borderId="0" xfId="6" applyFont="1"/>
    <xf numFmtId="0" fontId="12" fillId="0" borderId="2" xfId="6" applyFont="1" applyBorder="1" applyAlignment="1">
      <alignment wrapText="1"/>
    </xf>
    <xf numFmtId="0" fontId="0" fillId="0" borderId="0" xfId="0" applyAlignment="1">
      <alignment wrapText="1"/>
    </xf>
    <xf numFmtId="0" fontId="9" fillId="3" borderId="0" xfId="0" applyFont="1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 vertical="center" wrapText="1"/>
    </xf>
    <xf numFmtId="165" fontId="0" fillId="0" borderId="0" xfId="0" applyNumberFormat="1"/>
    <xf numFmtId="0" fontId="9" fillId="0" borderId="0" xfId="0" applyFont="1" applyAlignment="1">
      <alignment vertical="center"/>
    </xf>
    <xf numFmtId="0" fontId="9" fillId="0" borderId="0" xfId="8" applyFont="1" applyAlignment="1">
      <alignment horizontal="center" vertical="center"/>
    </xf>
    <xf numFmtId="0" fontId="9" fillId="0" borderId="0" xfId="8" applyFont="1" applyAlignment="1">
      <alignment vertical="center"/>
    </xf>
    <xf numFmtId="0" fontId="9" fillId="0" borderId="0" xfId="8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2" borderId="1" xfId="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1" xfId="6" applyFont="1" applyBorder="1" applyAlignment="1">
      <alignment vertical="center" wrapText="1"/>
    </xf>
    <xf numFmtId="0" fontId="10" fillId="0" borderId="1" xfId="6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165" fontId="15" fillId="5" borderId="1" xfId="2" applyNumberFormat="1" applyFont="1" applyFill="1" applyBorder="1" applyAlignment="1" applyProtection="1">
      <alignment horizontal="left" vertical="center"/>
    </xf>
    <xf numFmtId="0" fontId="21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  <xf numFmtId="165" fontId="15" fillId="7" borderId="1" xfId="2" applyNumberFormat="1" applyFont="1" applyFill="1" applyBorder="1" applyAlignment="1" applyProtection="1">
      <alignment horizontal="left" vertical="center"/>
    </xf>
    <xf numFmtId="0" fontId="0" fillId="5" borderId="0" xfId="0" applyFill="1"/>
    <xf numFmtId="0" fontId="0" fillId="6" borderId="0" xfId="0" applyFill="1"/>
    <xf numFmtId="0" fontId="19" fillId="0" borderId="0" xfId="0" applyFont="1"/>
    <xf numFmtId="0" fontId="23" fillId="3" borderId="0" xfId="0" applyFont="1" applyFill="1" applyBorder="1"/>
    <xf numFmtId="0" fontId="22" fillId="8" borderId="0" xfId="0" applyFont="1" applyFill="1" applyBorder="1" applyAlignment="1">
      <alignment horizontal="center" vertical="center" wrapText="1"/>
    </xf>
    <xf numFmtId="164" fontId="22" fillId="6" borderId="0" xfId="2" applyFont="1" applyFill="1" applyBorder="1" applyAlignment="1">
      <alignment horizontal="left" vertical="center" wrapText="1"/>
    </xf>
    <xf numFmtId="0" fontId="15" fillId="8" borderId="0" xfId="0" applyFont="1" applyFill="1" applyBorder="1" applyAlignment="1">
      <alignment horizontal="center" vertical="center"/>
    </xf>
    <xf numFmtId="0" fontId="0" fillId="9" borderId="0" xfId="0" applyFill="1"/>
    <xf numFmtId="0" fontId="12" fillId="2" borderId="3" xfId="0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170" fontId="15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/>
    <xf numFmtId="172" fontId="12" fillId="2" borderId="3" xfId="0" applyNumberFormat="1" applyFont="1" applyFill="1" applyBorder="1" applyAlignment="1">
      <alignment horizontal="center" vertical="center" wrapText="1"/>
    </xf>
    <xf numFmtId="172" fontId="0" fillId="0" borderId="0" xfId="0" applyNumberFormat="1"/>
    <xf numFmtId="0" fontId="15" fillId="7" borderId="1" xfId="4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168" fontId="15" fillId="7" borderId="1" xfId="0" applyNumberFormat="1" applyFont="1" applyFill="1" applyBorder="1" applyAlignment="1">
      <alignment horizontal="center" vertical="center"/>
    </xf>
    <xf numFmtId="168" fontId="15" fillId="7" borderId="1" xfId="0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165" fontId="15" fillId="9" borderId="1" xfId="2" applyNumberFormat="1" applyFont="1" applyFill="1" applyBorder="1" applyAlignment="1" applyProtection="1">
      <alignment horizontal="left" vertical="center" wrapText="1"/>
    </xf>
    <xf numFmtId="164" fontId="15" fillId="9" borderId="1" xfId="2" applyFont="1" applyFill="1" applyBorder="1" applyAlignment="1" applyProtection="1">
      <alignment horizontal="left"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/>
    </xf>
    <xf numFmtId="164" fontId="15" fillId="5" borderId="1" xfId="2" applyFont="1" applyFill="1" applyBorder="1" applyAlignment="1" applyProtection="1">
      <alignment horizontal="center" vertical="center"/>
    </xf>
    <xf numFmtId="49" fontId="15" fillId="5" borderId="1" xfId="1" applyNumberFormat="1" applyFont="1" applyFill="1" applyBorder="1" applyAlignment="1" applyProtection="1">
      <alignment horizontal="center" vertical="center"/>
    </xf>
    <xf numFmtId="165" fontId="15" fillId="10" borderId="1" xfId="2" applyNumberFormat="1" applyFont="1" applyFill="1" applyBorder="1" applyAlignment="1" applyProtection="1">
      <alignment horizontal="left" vertical="center"/>
    </xf>
    <xf numFmtId="0" fontId="9" fillId="9" borderId="1" xfId="0" applyFont="1" applyFill="1" applyBorder="1" applyAlignment="1">
      <alignment vertical="center" wrapText="1"/>
    </xf>
    <xf numFmtId="49" fontId="15" fillId="9" borderId="1" xfId="2" applyNumberFormat="1" applyFont="1" applyFill="1" applyBorder="1" applyAlignment="1" applyProtection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5" fillId="11" borderId="1" xfId="4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5" fillId="11" borderId="1" xfId="9" applyFont="1" applyFill="1" applyBorder="1" applyAlignment="1">
      <alignment horizontal="center" vertical="center" wrapText="1"/>
    </xf>
    <xf numFmtId="172" fontId="15" fillId="11" borderId="1" xfId="2" applyNumberFormat="1" applyFont="1" applyFill="1" applyBorder="1" applyAlignment="1" applyProtection="1">
      <alignment horizontal="left" vertical="center"/>
    </xf>
    <xf numFmtId="165" fontId="15" fillId="11" borderId="1" xfId="2" applyNumberFormat="1" applyFont="1" applyFill="1" applyBorder="1" applyAlignment="1" applyProtection="1">
      <alignment horizontal="left" vertical="center"/>
    </xf>
    <xf numFmtId="164" fontId="15" fillId="11" borderId="1" xfId="2" applyFont="1" applyFill="1" applyBorder="1" applyAlignment="1" applyProtection="1">
      <alignment horizontal="left" vertical="center"/>
    </xf>
    <xf numFmtId="49" fontId="15" fillId="5" borderId="1" xfId="2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>
      <alignment horizontal="left" vertical="center"/>
    </xf>
    <xf numFmtId="0" fontId="15" fillId="5" borderId="1" xfId="4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/>
    </xf>
    <xf numFmtId="172" fontId="15" fillId="12" borderId="1" xfId="2" applyNumberFormat="1" applyFont="1" applyFill="1" applyBorder="1" applyAlignment="1" applyProtection="1">
      <alignment horizontal="left" vertical="center"/>
    </xf>
    <xf numFmtId="165" fontId="15" fillId="12" borderId="1" xfId="2" applyNumberFormat="1" applyFont="1" applyFill="1" applyBorder="1" applyAlignment="1" applyProtection="1">
      <alignment horizontal="left" vertical="center"/>
    </xf>
    <xf numFmtId="164" fontId="15" fillId="12" borderId="1" xfId="2" applyFont="1" applyFill="1" applyBorder="1" applyAlignment="1" applyProtection="1">
      <alignment horizontal="left" vertical="center"/>
    </xf>
    <xf numFmtId="0" fontId="15" fillId="12" borderId="1" xfId="0" applyFont="1" applyFill="1" applyBorder="1" applyAlignment="1">
      <alignment horizontal="left" vertical="center" wrapText="1"/>
    </xf>
    <xf numFmtId="166" fontId="15" fillId="12" borderId="1" xfId="7" applyNumberFormat="1" applyFont="1" applyFill="1" applyBorder="1" applyAlignment="1">
      <alignment vertical="center"/>
    </xf>
    <xf numFmtId="164" fontId="15" fillId="7" borderId="1" xfId="2" applyFont="1" applyFill="1" applyBorder="1" applyAlignment="1" applyProtection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/>
    </xf>
    <xf numFmtId="164" fontId="15" fillId="7" borderId="1" xfId="2" applyFont="1" applyFill="1" applyBorder="1" applyAlignment="1" applyProtection="1">
      <alignment horizontal="left" vertical="center"/>
    </xf>
    <xf numFmtId="0" fontId="15" fillId="13" borderId="1" xfId="0" applyFont="1" applyFill="1" applyBorder="1" applyAlignment="1">
      <alignment horizontal="left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/>
    </xf>
    <xf numFmtId="49" fontId="15" fillId="13" borderId="1" xfId="4" applyNumberFormat="1" applyFont="1" applyFill="1" applyBorder="1" applyAlignment="1">
      <alignment horizontal="center" vertical="center" wrapText="1"/>
    </xf>
    <xf numFmtId="165" fontId="15" fillId="13" borderId="1" xfId="2" applyNumberFormat="1" applyFont="1" applyFill="1" applyBorder="1" applyAlignment="1" applyProtection="1">
      <alignment horizontal="left" vertical="center"/>
    </xf>
    <xf numFmtId="164" fontId="15" fillId="13" borderId="1" xfId="2" applyFont="1" applyFill="1" applyBorder="1" applyAlignment="1" applyProtection="1">
      <alignment horizontal="left" vertical="center"/>
    </xf>
    <xf numFmtId="0" fontId="15" fillId="13" borderId="1" xfId="0" applyFont="1" applyFill="1" applyBorder="1" applyAlignment="1">
      <alignment horizontal="left" vertical="center"/>
    </xf>
    <xf numFmtId="0" fontId="15" fillId="12" borderId="1" xfId="4" applyFont="1" applyFill="1" applyBorder="1" applyAlignment="1">
      <alignment horizontal="center" vertical="center" wrapText="1"/>
    </xf>
    <xf numFmtId="0" fontId="15" fillId="5" borderId="1" xfId="4" applyFont="1" applyFill="1" applyBorder="1" applyAlignment="1">
      <alignment horizontal="center" vertical="center" wrapText="1"/>
    </xf>
    <xf numFmtId="49" fontId="15" fillId="5" borderId="1" xfId="4" applyNumberFormat="1" applyFont="1" applyFill="1" applyBorder="1" applyAlignment="1">
      <alignment horizontal="center" vertical="center" wrapText="1"/>
    </xf>
    <xf numFmtId="168" fontId="15" fillId="5" borderId="1" xfId="0" applyNumberFormat="1" applyFont="1" applyFill="1" applyBorder="1" applyAlignment="1">
      <alignment horizontal="center" vertical="center"/>
    </xf>
    <xf numFmtId="165" fontId="15" fillId="8" borderId="1" xfId="2" applyNumberFormat="1" applyFont="1" applyFill="1" applyBorder="1" applyAlignment="1" applyProtection="1">
      <alignment horizontal="left" vertical="center"/>
    </xf>
    <xf numFmtId="0" fontId="26" fillId="9" borderId="1" xfId="0" applyFont="1" applyFill="1" applyBorder="1" applyAlignment="1">
      <alignment wrapText="1"/>
    </xf>
    <xf numFmtId="164" fontId="20" fillId="6" borderId="1" xfId="2" applyFont="1" applyFill="1" applyBorder="1" applyAlignment="1">
      <alignment horizontal="center" vertical="center"/>
    </xf>
    <xf numFmtId="0" fontId="15" fillId="7" borderId="1" xfId="4" applyFont="1" applyFill="1" applyBorder="1" applyAlignment="1">
      <alignment horizontal="center" vertical="center"/>
    </xf>
    <xf numFmtId="49" fontId="15" fillId="7" borderId="1" xfId="4" applyNumberFormat="1" applyFont="1" applyFill="1" applyBorder="1" applyAlignment="1">
      <alignment horizontal="center" vertical="center" wrapText="1"/>
    </xf>
    <xf numFmtId="49" fontId="15" fillId="7" borderId="1" xfId="0" applyNumberFormat="1" applyFont="1" applyFill="1" applyBorder="1" applyAlignment="1">
      <alignment horizontal="center" vertical="center"/>
    </xf>
    <xf numFmtId="0" fontId="15" fillId="6" borderId="1" xfId="4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27" fillId="6" borderId="1" xfId="0" applyFont="1" applyFill="1" applyBorder="1"/>
    <xf numFmtId="165" fontId="9" fillId="6" borderId="1" xfId="2" applyNumberFormat="1" applyFont="1" applyFill="1" applyBorder="1" applyAlignment="1" applyProtection="1">
      <alignment horizontal="left" vertical="center"/>
    </xf>
    <xf numFmtId="0" fontId="15" fillId="13" borderId="1" xfId="4" applyFont="1" applyFill="1" applyBorder="1" applyAlignment="1">
      <alignment horizontal="center" vertical="center" wrapText="1"/>
    </xf>
    <xf numFmtId="0" fontId="0" fillId="0" borderId="1" xfId="0" applyBorder="1"/>
    <xf numFmtId="0" fontId="15" fillId="8" borderId="0" xfId="0" applyFont="1" applyFill="1" applyBorder="1" applyAlignment="1">
      <alignment horizontal="center" vertical="center" wrapText="1"/>
    </xf>
    <xf numFmtId="165" fontId="15" fillId="8" borderId="0" xfId="2" applyNumberFormat="1" applyFont="1" applyFill="1" applyBorder="1" applyAlignment="1" applyProtection="1">
      <alignment horizontal="left" vertical="center"/>
    </xf>
    <xf numFmtId="0" fontId="15" fillId="8" borderId="0" xfId="0" applyFont="1" applyFill="1" applyBorder="1"/>
    <xf numFmtId="0" fontId="15" fillId="8" borderId="0" xfId="0" applyFont="1" applyFill="1" applyBorder="1" applyAlignment="1">
      <alignment horizontal="left" vertical="center" wrapText="1"/>
    </xf>
    <xf numFmtId="0" fontId="15" fillId="8" borderId="0" xfId="0" applyFont="1" applyFill="1" applyBorder="1" applyAlignment="1">
      <alignment horizontal="center" vertical="top" wrapText="1"/>
    </xf>
    <xf numFmtId="0" fontId="15" fillId="8" borderId="0" xfId="0" applyFont="1" applyFill="1" applyBorder="1" applyAlignment="1">
      <alignment vertical="center"/>
    </xf>
    <xf numFmtId="166" fontId="15" fillId="8" borderId="0" xfId="0" applyNumberFormat="1" applyFont="1" applyFill="1" applyBorder="1" applyAlignment="1">
      <alignment vertical="center"/>
    </xf>
    <xf numFmtId="164" fontId="15" fillId="8" borderId="0" xfId="2" applyFont="1" applyFill="1" applyBorder="1" applyAlignment="1" applyProtection="1">
      <alignment horizontal="left" vertical="center"/>
    </xf>
    <xf numFmtId="164" fontId="15" fillId="8" borderId="0" xfId="2" applyFont="1" applyFill="1" applyBorder="1" applyAlignment="1" applyProtection="1">
      <alignment horizontal="left" vertical="center" wrapText="1"/>
    </xf>
    <xf numFmtId="170" fontId="15" fillId="8" borderId="0" xfId="0" applyNumberFormat="1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9" fillId="9" borderId="1" xfId="0" applyFont="1" applyFill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173" fontId="15" fillId="0" borderId="1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173" fontId="15" fillId="0" borderId="3" xfId="0" applyNumberFormat="1" applyFont="1" applyBorder="1" applyAlignment="1">
      <alignment horizontal="left" vertical="center" wrapText="1"/>
    </xf>
    <xf numFmtId="0" fontId="0" fillId="0" borderId="0" xfId="0"/>
    <xf numFmtId="0" fontId="30" fillId="5" borderId="1" xfId="0" applyFont="1" applyFill="1" applyBorder="1"/>
    <xf numFmtId="0" fontId="31" fillId="5" borderId="1" xfId="0" applyFont="1" applyFill="1" applyBorder="1"/>
    <xf numFmtId="0" fontId="15" fillId="10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 wrapText="1"/>
    </xf>
    <xf numFmtId="165" fontId="15" fillId="5" borderId="1" xfId="2" applyNumberFormat="1" applyFont="1" applyFill="1" applyBorder="1" applyAlignment="1" applyProtection="1">
      <alignment vertical="center"/>
    </xf>
    <xf numFmtId="164" fontId="15" fillId="5" borderId="1" xfId="2" applyNumberFormat="1" applyFont="1" applyFill="1" applyBorder="1" applyAlignment="1" applyProtection="1">
      <alignment vertical="center"/>
    </xf>
    <xf numFmtId="4" fontId="15" fillId="5" borderId="1" xfId="2" applyNumberFormat="1" applyFont="1" applyFill="1" applyBorder="1" applyAlignment="1" applyProtection="1">
      <alignment vertical="center"/>
    </xf>
    <xf numFmtId="0" fontId="9" fillId="6" borderId="1" xfId="0" applyFont="1" applyFill="1" applyBorder="1"/>
    <xf numFmtId="0" fontId="32" fillId="9" borderId="1" xfId="0" applyFont="1" applyFill="1" applyBorder="1" applyAlignment="1">
      <alignment wrapText="1"/>
    </xf>
    <xf numFmtId="0" fontId="9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/>
    <xf numFmtId="0" fontId="9" fillId="6" borderId="1" xfId="0" applyFont="1" applyFill="1" applyBorder="1" applyAlignment="1">
      <alignment wrapText="1"/>
    </xf>
    <xf numFmtId="0" fontId="9" fillId="5" borderId="0" xfId="0" applyFont="1" applyFill="1"/>
    <xf numFmtId="0" fontId="29" fillId="7" borderId="1" xfId="0" applyFont="1" applyFill="1" applyBorder="1" applyAlignment="1">
      <alignment wrapText="1"/>
    </xf>
    <xf numFmtId="1" fontId="9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15" fillId="12" borderId="1" xfId="4" applyFont="1" applyFill="1" applyBorder="1" applyAlignment="1">
      <alignment horizontal="center" vertical="center"/>
    </xf>
    <xf numFmtId="0" fontId="15" fillId="12" borderId="1" xfId="9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left" vertical="center" wrapText="1"/>
    </xf>
    <xf numFmtId="165" fontId="15" fillId="6" borderId="1" xfId="2" applyNumberFormat="1" applyFont="1" applyFill="1" applyBorder="1" applyAlignment="1" applyProtection="1">
      <alignment horizontal="left" vertical="center" wrapText="1"/>
    </xf>
    <xf numFmtId="172" fontId="21" fillId="6" borderId="1" xfId="2" applyNumberFormat="1" applyFont="1" applyFill="1" applyBorder="1" applyAlignment="1">
      <alignment horizontal="left" vertical="center"/>
    </xf>
    <xf numFmtId="49" fontId="15" fillId="10" borderId="1" xfId="2" applyNumberFormat="1" applyFont="1" applyFill="1" applyBorder="1" applyAlignment="1" applyProtection="1">
      <alignment horizontal="center" vertical="center"/>
    </xf>
    <xf numFmtId="0" fontId="14" fillId="5" borderId="1" xfId="4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/>
    </xf>
    <xf numFmtId="164" fontId="15" fillId="16" borderId="1" xfId="2" applyFont="1" applyFill="1" applyBorder="1" applyAlignment="1" applyProtection="1">
      <alignment horizontal="left" vertical="center"/>
    </xf>
    <xf numFmtId="0" fontId="11" fillId="16" borderId="1" xfId="4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wrapText="1"/>
    </xf>
    <xf numFmtId="0" fontId="15" fillId="6" borderId="1" xfId="0" applyFont="1" applyFill="1" applyBorder="1" applyAlignment="1">
      <alignment horizontal="left" vertical="center" wrapText="1"/>
    </xf>
    <xf numFmtId="49" fontId="15" fillId="6" borderId="1" xfId="4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2" fontId="15" fillId="6" borderId="1" xfId="2" applyNumberFormat="1" applyFont="1" applyFill="1" applyBorder="1" applyAlignment="1" applyProtection="1">
      <alignment horizontal="center" vertical="center"/>
    </xf>
    <xf numFmtId="164" fontId="15" fillId="6" borderId="1" xfId="2" applyFont="1" applyFill="1" applyBorder="1" applyAlignment="1" applyProtection="1">
      <alignment horizontal="left" vertical="center"/>
    </xf>
    <xf numFmtId="49" fontId="15" fillId="6" borderId="1" xfId="1" applyNumberFormat="1" applyFont="1" applyFill="1" applyBorder="1" applyAlignment="1" applyProtection="1">
      <alignment horizontal="center" vertical="center"/>
    </xf>
    <xf numFmtId="168" fontId="15" fillId="6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wrapText="1"/>
    </xf>
    <xf numFmtId="49" fontId="14" fillId="17" borderId="1" xfId="0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left" vertical="center" wrapText="1"/>
    </xf>
    <xf numFmtId="0" fontId="33" fillId="6" borderId="4" xfId="8" applyFont="1" applyFill="1" applyBorder="1" applyAlignment="1">
      <alignment horizontal="center" vertical="center" wrapText="1"/>
    </xf>
    <xf numFmtId="0" fontId="33" fillId="6" borderId="1" xfId="8" applyFont="1" applyFill="1" applyBorder="1" applyAlignment="1">
      <alignment vertical="center" wrapText="1"/>
    </xf>
    <xf numFmtId="0" fontId="33" fillId="6" borderId="0" xfId="8" applyFont="1" applyFill="1" applyBorder="1" applyAlignment="1">
      <alignment vertical="center" wrapText="1"/>
    </xf>
    <xf numFmtId="0" fontId="33" fillId="6" borderId="1" xfId="8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wrapText="1"/>
    </xf>
    <xf numFmtId="0" fontId="11" fillId="14" borderId="1" xfId="0" applyFont="1" applyFill="1" applyBorder="1" applyAlignment="1">
      <alignment wrapText="1"/>
    </xf>
    <xf numFmtId="0" fontId="11" fillId="14" borderId="3" xfId="0" applyFont="1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15" fillId="6" borderId="1" xfId="0" applyFont="1" applyFill="1" applyBorder="1"/>
    <xf numFmtId="165" fontId="15" fillId="6" borderId="1" xfId="2" applyNumberFormat="1" applyFont="1" applyFill="1" applyBorder="1" applyAlignment="1" applyProtection="1">
      <alignment horizontal="left" vertical="center"/>
    </xf>
    <xf numFmtId="0" fontId="9" fillId="0" borderId="1" xfId="8" applyFont="1" applyBorder="1" applyAlignment="1">
      <alignment vertical="center"/>
    </xf>
    <xf numFmtId="0" fontId="9" fillId="0" borderId="1" xfId="8" applyFont="1" applyBorder="1" applyAlignment="1">
      <alignment horizontal="center" vertical="center" wrapText="1"/>
    </xf>
    <xf numFmtId="0" fontId="9" fillId="0" borderId="1" xfId="8" applyFont="1" applyBorder="1" applyAlignment="1">
      <alignment vertical="center" wrapText="1"/>
    </xf>
    <xf numFmtId="0" fontId="15" fillId="6" borderId="3" xfId="0" applyFont="1" applyFill="1" applyBorder="1"/>
    <xf numFmtId="0" fontId="15" fillId="5" borderId="3" xfId="4" applyFont="1" applyFill="1" applyBorder="1" applyAlignment="1">
      <alignment horizontal="center" vertical="center" wrapText="1"/>
    </xf>
    <xf numFmtId="165" fontId="15" fillId="10" borderId="1" xfId="2" applyNumberFormat="1" applyFont="1" applyFill="1" applyBorder="1" applyAlignment="1" applyProtection="1">
      <alignment horizontal="center" vertical="center"/>
    </xf>
    <xf numFmtId="0" fontId="35" fillId="0" borderId="1" xfId="0" applyFont="1" applyBorder="1"/>
    <xf numFmtId="0" fontId="26" fillId="0" borderId="1" xfId="35" applyFont="1" applyFill="1" applyBorder="1" applyAlignment="1">
      <alignment vertical="center" wrapText="1"/>
    </xf>
    <xf numFmtId="0" fontId="15" fillId="0" borderId="1" xfId="4" applyFont="1" applyFill="1" applyBorder="1" applyAlignment="1">
      <alignment horizontal="center" vertical="center" wrapText="1"/>
    </xf>
    <xf numFmtId="0" fontId="2" fillId="0" borderId="1" xfId="35" applyFill="1" applyBorder="1" applyAlignment="1">
      <alignment vertical="center" wrapText="1"/>
    </xf>
    <xf numFmtId="0" fontId="15" fillId="0" borderId="1" xfId="35" applyFont="1" applyFill="1" applyBorder="1" applyAlignment="1">
      <alignment horizontal="center" vertical="center" wrapText="1"/>
    </xf>
    <xf numFmtId="0" fontId="15" fillId="0" borderId="1" xfId="9" applyFont="1" applyFill="1" applyBorder="1" applyAlignment="1">
      <alignment horizontal="center" vertical="center" wrapText="1"/>
    </xf>
    <xf numFmtId="0" fontId="15" fillId="0" borderId="1" xfId="35" applyFont="1" applyFill="1" applyBorder="1" applyAlignment="1">
      <alignment horizontal="center" vertical="center"/>
    </xf>
    <xf numFmtId="165" fontId="15" fillId="0" borderId="1" xfId="36" applyNumberFormat="1" applyFont="1" applyFill="1" applyBorder="1" applyAlignment="1" applyProtection="1">
      <alignment horizontal="left" vertical="center"/>
    </xf>
    <xf numFmtId="0" fontId="2" fillId="0" borderId="1" xfId="35" applyFill="1" applyBorder="1" applyAlignment="1">
      <alignment vertical="center"/>
    </xf>
    <xf numFmtId="170" fontId="15" fillId="0" borderId="1" xfId="35" applyNumberFormat="1" applyFont="1" applyFill="1" applyBorder="1" applyAlignment="1">
      <alignment horizontal="center" vertical="center"/>
    </xf>
    <xf numFmtId="0" fontId="2" fillId="0" borderId="0" xfId="35" applyFill="1" applyAlignment="1">
      <alignment vertical="center"/>
    </xf>
    <xf numFmtId="0" fontId="15" fillId="0" borderId="1" xfId="35" applyFont="1" applyFill="1" applyBorder="1" applyAlignment="1">
      <alignment horizontal="left" vertical="center" wrapText="1"/>
    </xf>
    <xf numFmtId="0" fontId="0" fillId="0" borderId="0" xfId="0"/>
    <xf numFmtId="0" fontId="31" fillId="5" borderId="1" xfId="0" applyFont="1" applyFill="1" applyBorder="1" applyAlignment="1">
      <alignment vertical="center"/>
    </xf>
    <xf numFmtId="0" fontId="7" fillId="0" borderId="0" xfId="6" applyFont="1" applyBorder="1" applyAlignment="1">
      <alignment horizontal="center"/>
    </xf>
    <xf numFmtId="0" fontId="0" fillId="0" borderId="0" xfId="6" applyFont="1" applyBorder="1" applyAlignment="1">
      <alignment horizontal="center"/>
    </xf>
    <xf numFmtId="0" fontId="7" fillId="0" borderId="1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0" fillId="0" borderId="1" xfId="6" applyFont="1" applyBorder="1" applyAlignment="1">
      <alignment vertical="center" wrapText="1"/>
    </xf>
    <xf numFmtId="0" fontId="7" fillId="0" borderId="1" xfId="6" applyFont="1" applyBorder="1" applyAlignment="1">
      <alignment wrapText="1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8" fillId="0" borderId="0" xfId="8" applyFont="1" applyBorder="1" applyAlignment="1">
      <alignment horizontal="center" vertical="center" wrapText="1"/>
    </xf>
  </cellXfs>
  <cellStyles count="48">
    <cellStyle name="Euro" xfId="3"/>
    <cellStyle name="Excel Built-in Normal" xfId="13"/>
    <cellStyle name="Migliaia" xfId="1" builtinId="3"/>
    <cellStyle name="Migliaia 2" xfId="19"/>
    <cellStyle name="Migliaia 2 2" xfId="22"/>
    <cellStyle name="Migliaia 2 2 2" xfId="42"/>
    <cellStyle name="Migliaia 2 3" xfId="23"/>
    <cellStyle name="Migliaia 2 4" xfId="34"/>
    <cellStyle name="Migliaia 2 4 2" xfId="45"/>
    <cellStyle name="Migliaia 2 5" xfId="39"/>
    <cellStyle name="Normale" xfId="0" builtinId="0"/>
    <cellStyle name="Normale 2" xfId="4"/>
    <cellStyle name="Normale 2 2" xfId="5"/>
    <cellStyle name="Normale 2 2 2" xfId="17"/>
    <cellStyle name="Normale 2 2 2 2" xfId="24"/>
    <cellStyle name="Normale 2 3" xfId="12"/>
    <cellStyle name="Normale 2 3 2" xfId="25"/>
    <cellStyle name="Normale 2 4" xfId="14"/>
    <cellStyle name="Normale 2 4 2" xfId="26"/>
    <cellStyle name="Normale 3" xfId="6"/>
    <cellStyle name="Normale 4" xfId="7"/>
    <cellStyle name="Normale 4 2" xfId="11"/>
    <cellStyle name="Normale 4 2 2" xfId="27"/>
    <cellStyle name="Normale 5" xfId="15"/>
    <cellStyle name="Normale 5 2" xfId="28"/>
    <cellStyle name="Normale 6" xfId="8"/>
    <cellStyle name="Normale 7" xfId="9"/>
    <cellStyle name="Normale 7 2" xfId="16"/>
    <cellStyle name="Normale 7 2 2" xfId="29"/>
    <cellStyle name="Normale 8" xfId="10"/>
    <cellStyle name="Normale 8 2" xfId="20"/>
    <cellStyle name="Normale 8 2 2" xfId="40"/>
    <cellStyle name="Normale 8 3" xfId="30"/>
    <cellStyle name="Normale 8 4" xfId="32"/>
    <cellStyle name="Normale 8 4 2" xfId="43"/>
    <cellStyle name="Normale 8 5" xfId="37"/>
    <cellStyle name="Normale 9" xfId="35"/>
    <cellStyle name="Normale 9 2" xfId="46"/>
    <cellStyle name="Valuta" xfId="2" builtinId="4"/>
    <cellStyle name="Valuta 2" xfId="18"/>
    <cellStyle name="Valuta 2 2" xfId="21"/>
    <cellStyle name="Valuta 2 2 2" xfId="41"/>
    <cellStyle name="Valuta 2 3" xfId="31"/>
    <cellStyle name="Valuta 2 4" xfId="33"/>
    <cellStyle name="Valuta 2 4 2" xfId="44"/>
    <cellStyle name="Valuta 2 5" xfId="38"/>
    <cellStyle name="Valuta 3" xfId="36"/>
    <cellStyle name="Valuta 3 2" xfId="4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6000"/>
      <rgbColor rgb="FF800080"/>
      <rgbColor rgb="FF008080"/>
      <rgbColor rgb="FFC0C0C0"/>
      <rgbColor rgb="FF808080"/>
      <rgbColor rgb="FF9999FF"/>
      <rgbColor rgb="FF993366"/>
      <rgbColor rgb="FFFFF5CE"/>
      <rgbColor rgb="FFFFD7D7"/>
      <rgbColor rgb="FF660066"/>
      <rgbColor rgb="FFFF8080"/>
      <rgbColor rgb="FF0066CC"/>
      <rgbColor rgb="FFB4C7DC"/>
      <rgbColor rgb="FF000080"/>
      <rgbColor rgb="FFFF00FF"/>
      <rgbColor rgb="FFE6E905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D4EA6B"/>
      <rgbColor rgb="FF99CCFF"/>
      <rgbColor rgb="FFE0C2CD"/>
      <rgbColor rgb="FFCC99FF"/>
      <rgbColor rgb="FFFFD8CE"/>
      <rgbColor rgb="FF3366FF"/>
      <rgbColor rgb="FF33CCCC"/>
      <rgbColor rgb="FF81D41A"/>
      <rgbColor rgb="FFFFB66C"/>
      <rgbColor rgb="FFFF9900"/>
      <rgbColor rgb="FFFF40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4"/>
  <sheetViews>
    <sheetView zoomScale="130" zoomScaleNormal="130" workbookViewId="0">
      <selection activeCell="A28" sqref="A28"/>
    </sheetView>
  </sheetViews>
  <sheetFormatPr defaultColWidth="31.7109375" defaultRowHeight="15" x14ac:dyDescent="0.25"/>
  <cols>
    <col min="6" max="6" width="12" customWidth="1"/>
  </cols>
  <sheetData>
    <row r="2" spans="1:10" x14ac:dyDescent="0.25">
      <c r="A2" s="217" t="s">
        <v>631</v>
      </c>
      <c r="B2" s="217"/>
      <c r="C2" s="217"/>
      <c r="D2" s="217"/>
      <c r="E2" s="217"/>
      <c r="F2" s="1"/>
      <c r="G2" s="1"/>
      <c r="H2" s="1"/>
      <c r="I2" s="1"/>
      <c r="J2" s="1"/>
    </row>
    <row r="3" spans="1:10" x14ac:dyDescent="0.25">
      <c r="A3" s="217" t="s">
        <v>635</v>
      </c>
      <c r="B3" s="217"/>
      <c r="C3" s="217"/>
      <c r="D3" s="217"/>
      <c r="E3" s="217"/>
      <c r="F3" s="1"/>
      <c r="G3" s="1"/>
      <c r="H3" s="1"/>
      <c r="I3" s="1"/>
      <c r="J3" s="1"/>
    </row>
    <row r="4" spans="1:10" x14ac:dyDescent="0.25">
      <c r="A4" s="2"/>
      <c r="B4" s="2"/>
      <c r="C4" s="2"/>
      <c r="D4" s="2"/>
      <c r="E4" s="3"/>
      <c r="F4" s="1"/>
      <c r="G4" s="1"/>
      <c r="H4" s="1"/>
      <c r="I4" s="1"/>
      <c r="J4" s="1"/>
    </row>
    <row r="5" spans="1:10" x14ac:dyDescent="0.25">
      <c r="A5" s="218" t="s">
        <v>630</v>
      </c>
      <c r="B5" s="218"/>
      <c r="C5" s="218"/>
      <c r="D5" s="218"/>
      <c r="E5" s="218"/>
      <c r="F5" s="6"/>
      <c r="G5" s="6"/>
      <c r="H5" s="6"/>
      <c r="I5" s="6"/>
      <c r="J5" s="6"/>
    </row>
    <row r="6" spans="1:10" x14ac:dyDescent="0.25">
      <c r="F6" s="6"/>
      <c r="G6" s="6"/>
      <c r="H6" s="6"/>
      <c r="I6" s="6"/>
      <c r="J6" s="6"/>
    </row>
    <row r="7" spans="1:10" ht="15" customHeight="1" x14ac:dyDescent="0.25">
      <c r="A7" s="219" t="s">
        <v>0</v>
      </c>
      <c r="B7" s="219"/>
      <c r="C7" s="220" t="s">
        <v>1</v>
      </c>
      <c r="D7" s="220"/>
      <c r="E7" s="220"/>
      <c r="F7" s="6"/>
      <c r="G7" s="6"/>
      <c r="H7" s="6"/>
      <c r="I7" s="6"/>
      <c r="J7" s="6"/>
    </row>
    <row r="8" spans="1:10" x14ac:dyDescent="0.25">
      <c r="A8" s="219"/>
      <c r="B8" s="219"/>
      <c r="C8" s="220" t="s">
        <v>2</v>
      </c>
      <c r="D8" s="220"/>
      <c r="E8" s="220" t="s">
        <v>3</v>
      </c>
      <c r="F8" s="6"/>
      <c r="G8" s="6"/>
      <c r="H8" s="6"/>
      <c r="I8" s="6"/>
      <c r="J8" s="6"/>
    </row>
    <row r="9" spans="1:10" x14ac:dyDescent="0.25">
      <c r="A9" s="219"/>
      <c r="B9" s="219"/>
      <c r="C9" s="4" t="s">
        <v>632</v>
      </c>
      <c r="D9" s="4" t="s">
        <v>633</v>
      </c>
      <c r="E9" s="220"/>
      <c r="F9" s="6"/>
      <c r="G9" s="6"/>
      <c r="H9" s="6"/>
      <c r="I9" s="6"/>
      <c r="J9" s="6"/>
    </row>
    <row r="10" spans="1:10" ht="15" customHeight="1" x14ac:dyDescent="0.25">
      <c r="A10" s="221" t="s">
        <v>4</v>
      </c>
      <c r="B10" s="221"/>
      <c r="C10" s="5">
        <v>17641.560000000001</v>
      </c>
      <c r="D10" s="5">
        <v>41163.65</v>
      </c>
      <c r="E10" s="5">
        <f>SUM(C10:D10)</f>
        <v>58805.210000000006</v>
      </c>
      <c r="F10" s="6"/>
      <c r="G10" s="6"/>
      <c r="H10" s="6"/>
      <c r="I10" s="6"/>
      <c r="J10" s="6"/>
    </row>
    <row r="11" spans="1:10" ht="15" customHeight="1" x14ac:dyDescent="0.25">
      <c r="A11" s="221" t="s">
        <v>5</v>
      </c>
      <c r="B11" s="221"/>
      <c r="C11" s="5"/>
      <c r="D11" s="5"/>
      <c r="E11" s="117"/>
      <c r="F11" s="6"/>
      <c r="G11" s="6"/>
      <c r="H11" s="6"/>
      <c r="I11" s="6"/>
      <c r="J11" s="6"/>
    </row>
    <row r="12" spans="1:10" ht="15" customHeight="1" x14ac:dyDescent="0.25">
      <c r="A12" s="221" t="s">
        <v>6</v>
      </c>
      <c r="B12" s="221"/>
      <c r="C12" s="5"/>
      <c r="D12" s="5"/>
      <c r="E12" s="117"/>
      <c r="F12" s="6"/>
      <c r="G12" s="6"/>
      <c r="H12" s="6"/>
      <c r="I12" s="6"/>
      <c r="J12" s="6"/>
    </row>
    <row r="13" spans="1:10" ht="15" customHeight="1" x14ac:dyDescent="0.25">
      <c r="A13" s="221" t="s">
        <v>7</v>
      </c>
      <c r="B13" s="221"/>
      <c r="C13" s="5"/>
      <c r="D13" s="5"/>
      <c r="E13" s="5"/>
      <c r="F13" s="6"/>
      <c r="G13" s="6"/>
      <c r="H13" s="6"/>
      <c r="I13" s="6"/>
      <c r="J13" s="6"/>
    </row>
    <row r="14" spans="1:10" ht="15" customHeight="1" x14ac:dyDescent="0.25">
      <c r="A14" s="221" t="s">
        <v>8</v>
      </c>
      <c r="B14" s="221"/>
      <c r="C14" s="5"/>
      <c r="D14" s="5"/>
      <c r="E14" s="5"/>
      <c r="F14" s="6"/>
      <c r="G14" s="6"/>
      <c r="H14" s="6"/>
      <c r="I14" s="6"/>
      <c r="J14" s="6"/>
    </row>
    <row r="15" spans="1:10" ht="15" customHeight="1" x14ac:dyDescent="0.25">
      <c r="A15" s="221" t="s">
        <v>9</v>
      </c>
      <c r="B15" s="221"/>
      <c r="C15" s="5"/>
      <c r="D15" s="5"/>
      <c r="E15" s="5"/>
      <c r="F15" s="6"/>
      <c r="G15" s="6"/>
      <c r="H15" s="6"/>
      <c r="I15" s="6"/>
      <c r="J15" s="6"/>
    </row>
    <row r="16" spans="1:10" ht="15" customHeight="1" x14ac:dyDescent="0.25">
      <c r="A16" s="221" t="s">
        <v>10</v>
      </c>
      <c r="B16" s="221"/>
      <c r="C16" s="5"/>
      <c r="D16" s="5"/>
      <c r="E16" s="5"/>
      <c r="F16" s="6"/>
      <c r="G16" s="6"/>
      <c r="H16" s="6"/>
      <c r="I16" s="6"/>
      <c r="J16" s="6"/>
    </row>
    <row r="17" spans="1:10" ht="15" customHeight="1" x14ac:dyDescent="0.25">
      <c r="A17" s="222" t="s">
        <v>11</v>
      </c>
      <c r="B17" s="222"/>
      <c r="C17" s="5"/>
      <c r="D17" s="5">
        <f>SUM(D10:D16)</f>
        <v>41163.65</v>
      </c>
      <c r="E17" s="5"/>
      <c r="F17" s="6"/>
      <c r="G17" s="6"/>
      <c r="H17" s="6"/>
      <c r="I17" s="6"/>
      <c r="J17" s="6"/>
    </row>
    <row r="18" spans="1:10" x14ac:dyDescent="0.25">
      <c r="A18" s="1"/>
      <c r="B18" s="1"/>
      <c r="C18" s="1"/>
      <c r="D18" s="7"/>
      <c r="E18" s="1"/>
      <c r="F18" s="6"/>
      <c r="G18" s="6"/>
      <c r="H18" s="6"/>
      <c r="I18" s="6"/>
      <c r="J18" s="6"/>
    </row>
    <row r="19" spans="1:10" x14ac:dyDescent="0.25">
      <c r="A19" s="9" t="s">
        <v>12</v>
      </c>
      <c r="B19" s="6"/>
      <c r="C19" s="14"/>
      <c r="D19" s="6"/>
      <c r="E19" s="6"/>
      <c r="F19" s="11"/>
      <c r="H19" s="12"/>
      <c r="I19" s="8"/>
      <c r="J19" s="8"/>
    </row>
    <row r="20" spans="1:10" ht="15.75" x14ac:dyDescent="0.25">
      <c r="A20" s="13" t="s">
        <v>649</v>
      </c>
      <c r="B20" s="6"/>
      <c r="C20" s="14"/>
      <c r="D20" s="6"/>
      <c r="E20" s="6"/>
      <c r="F20" s="6"/>
      <c r="H20" s="6"/>
      <c r="I20" s="6"/>
      <c r="J20" s="6"/>
    </row>
    <row r="21" spans="1:10" x14ac:dyDescent="0.25">
      <c r="A21" s="1"/>
      <c r="B21" s="6"/>
      <c r="C21" s="14"/>
      <c r="D21" s="6"/>
      <c r="E21" s="6"/>
      <c r="F21" s="6"/>
      <c r="H21" s="6"/>
      <c r="I21" s="6"/>
      <c r="J21" s="6"/>
    </row>
    <row r="22" spans="1:10" x14ac:dyDescent="0.25">
      <c r="A22" s="10"/>
      <c r="B22" s="6"/>
      <c r="C22" s="14"/>
      <c r="D22" s="6"/>
      <c r="E22" s="6"/>
      <c r="F22" s="6"/>
      <c r="H22" s="6"/>
      <c r="I22" s="6"/>
      <c r="J22" s="6"/>
    </row>
    <row r="23" spans="1:10" x14ac:dyDescent="0.25">
      <c r="A23" s="10"/>
      <c r="B23" s="6"/>
      <c r="C23" s="14"/>
      <c r="D23" s="6"/>
      <c r="E23" s="6"/>
      <c r="F23" s="6"/>
      <c r="H23" s="6"/>
      <c r="I23" s="6"/>
      <c r="J23" s="6"/>
    </row>
    <row r="24" spans="1:10" x14ac:dyDescent="0.25">
      <c r="A24" s="10"/>
      <c r="B24" s="6"/>
      <c r="C24" s="14"/>
      <c r="D24" s="6"/>
      <c r="E24" s="6"/>
      <c r="F24" s="6"/>
      <c r="H24" s="6"/>
      <c r="I24" s="6"/>
      <c r="J24" s="6"/>
    </row>
    <row r="25" spans="1:10" ht="15.75" thickBot="1" x14ac:dyDescent="0.3">
      <c r="A25" s="10"/>
      <c r="B25" s="6"/>
      <c r="C25" s="16"/>
      <c r="D25" s="6"/>
      <c r="E25" s="6"/>
      <c r="F25" s="6"/>
      <c r="H25" s="6"/>
      <c r="I25" s="6"/>
      <c r="J25" s="6"/>
    </row>
    <row r="26" spans="1:10" x14ac:dyDescent="0.25">
      <c r="A26" s="10"/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5">
      <c r="A27" s="10"/>
      <c r="B27" s="15"/>
      <c r="D27" s="1"/>
      <c r="E27" s="1"/>
      <c r="F27" s="6"/>
      <c r="G27" s="6"/>
      <c r="H27" s="6"/>
      <c r="I27" s="6"/>
      <c r="J27" s="6"/>
    </row>
    <row r="28" spans="1:10" x14ac:dyDescent="0.25">
      <c r="A28" s="15"/>
      <c r="B28" s="15"/>
      <c r="C28" s="15"/>
      <c r="D28" s="15"/>
      <c r="E28" s="15"/>
      <c r="F28" s="6"/>
      <c r="G28" s="6"/>
      <c r="H28" s="6"/>
      <c r="I28" s="6"/>
      <c r="J28" s="6"/>
    </row>
    <row r="29" spans="1:10" x14ac:dyDescent="0.25">
      <c r="A29" s="15"/>
      <c r="B29" s="15"/>
      <c r="C29" s="15"/>
      <c r="D29" s="15"/>
      <c r="E29" s="15"/>
      <c r="F29" s="6"/>
      <c r="G29" s="6"/>
      <c r="H29" s="6"/>
      <c r="I29" s="6"/>
      <c r="J29" s="6"/>
    </row>
    <row r="30" spans="1:10" x14ac:dyDescent="0.25">
      <c r="A30" s="15"/>
      <c r="B30" s="15"/>
      <c r="C30" s="15"/>
      <c r="D30" s="15"/>
      <c r="E30" s="15"/>
      <c r="F30" s="6"/>
      <c r="G30" s="6"/>
      <c r="H30" s="6"/>
      <c r="I30" s="6"/>
      <c r="J30" s="6"/>
    </row>
    <row r="31" spans="1:10" x14ac:dyDescent="0.25">
      <c r="A31" s="15"/>
      <c r="B31" s="15"/>
      <c r="C31" s="15"/>
      <c r="D31" s="15"/>
      <c r="E31" s="15"/>
      <c r="F31" s="6"/>
      <c r="G31" s="6"/>
      <c r="H31" s="6"/>
      <c r="I31" s="6"/>
      <c r="J31" s="6"/>
    </row>
    <row r="32" spans="1:10" x14ac:dyDescent="0.25">
      <c r="A32" s="15"/>
      <c r="B32" s="15"/>
      <c r="C32" s="15"/>
      <c r="D32" s="15"/>
      <c r="E32" s="15"/>
      <c r="F32" s="6"/>
      <c r="G32" s="6"/>
      <c r="H32" s="6"/>
      <c r="I32" s="6"/>
      <c r="J32" s="6"/>
    </row>
    <row r="33" spans="6:10" x14ac:dyDescent="0.25">
      <c r="F33" s="6"/>
      <c r="G33" s="6"/>
      <c r="H33" s="6"/>
      <c r="I33" s="6"/>
      <c r="J33" s="6"/>
    </row>
    <row r="34" spans="6:10" x14ac:dyDescent="0.25">
      <c r="F34" s="6"/>
      <c r="G34" s="6"/>
      <c r="H34" s="6"/>
      <c r="I34" s="6"/>
      <c r="J34" s="6"/>
    </row>
  </sheetData>
  <mergeCells count="15">
    <mergeCell ref="A15:B15"/>
    <mergeCell ref="A16:B16"/>
    <mergeCell ref="A17:B17"/>
    <mergeCell ref="A10:B10"/>
    <mergeCell ref="A11:B11"/>
    <mergeCell ref="A12:B12"/>
    <mergeCell ref="A13:B13"/>
    <mergeCell ref="A14:B14"/>
    <mergeCell ref="A2:E2"/>
    <mergeCell ref="A3:E3"/>
    <mergeCell ref="A5:E5"/>
    <mergeCell ref="A7:B9"/>
    <mergeCell ref="C7:E7"/>
    <mergeCell ref="C8:D8"/>
    <mergeCell ref="E8:E9"/>
  </mergeCells>
  <printOptions horizontalCentered="1"/>
  <pageMargins left="0.51181102362204722" right="0.51181102362204722" top="0.35433070866141736" bottom="0.35433070866141736" header="0.51181102362204722" footer="0.51181102362204722"/>
  <pageSetup paperSize="8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9"/>
  <sheetViews>
    <sheetView zoomScale="90" zoomScaleNormal="90" workbookViewId="0">
      <pane ySplit="1" topLeftCell="A2" activePane="bottomLeft" state="frozen"/>
      <selection pane="bottomLeft" activeCell="K40" sqref="K34:K40"/>
    </sheetView>
  </sheetViews>
  <sheetFormatPr defaultColWidth="9" defaultRowHeight="15" x14ac:dyDescent="0.25"/>
  <cols>
    <col min="1" max="1" width="16.5703125" customWidth="1"/>
    <col min="2" max="2" width="14.42578125" customWidth="1"/>
    <col min="3" max="3" width="13.85546875" customWidth="1"/>
    <col min="4" max="4" width="26.85546875" customWidth="1"/>
    <col min="5" max="5" width="11.140625" customWidth="1"/>
    <col min="7" max="7" width="22.42578125" customWidth="1"/>
    <col min="8" max="8" width="15.85546875" customWidth="1"/>
    <col min="9" max="9" width="18.85546875" customWidth="1"/>
    <col min="10" max="10" width="19.85546875" customWidth="1"/>
    <col min="11" max="11" width="30.85546875" customWidth="1"/>
    <col min="12" max="12" width="20.28515625" bestFit="1" customWidth="1"/>
    <col min="13" max="13" width="11.5703125" customWidth="1"/>
    <col min="14" max="14" width="11.28515625" customWidth="1"/>
    <col min="15" max="15" width="15.140625" customWidth="1"/>
    <col min="16" max="16" width="15.42578125" customWidth="1"/>
    <col min="17" max="17" width="9.85546875" customWidth="1"/>
    <col min="20" max="20" width="19.7109375" customWidth="1"/>
    <col min="21" max="21" width="19.5703125" customWidth="1"/>
    <col min="22" max="22" width="21.7109375" customWidth="1"/>
    <col min="23" max="23" width="21.140625" customWidth="1"/>
    <col min="24" max="24" width="15.7109375" customWidth="1"/>
    <col min="25" max="25" width="14" customWidth="1"/>
    <col min="26" max="26" width="13.42578125" customWidth="1"/>
    <col min="27" max="27" width="14.140625" customWidth="1"/>
    <col min="28" max="28" width="16.85546875" customWidth="1"/>
    <col min="29" max="29" width="16.28515625" customWidth="1"/>
    <col min="30" max="30" width="19.5703125" customWidth="1"/>
    <col min="31" max="31" width="24.42578125" customWidth="1"/>
    <col min="32" max="32" width="16.28515625" customWidth="1"/>
    <col min="33" max="33" width="23.5703125" customWidth="1"/>
    <col min="34" max="34" width="18.28515625" customWidth="1"/>
    <col min="35" max="35" width="16.5703125" customWidth="1"/>
    <col min="36" max="36" width="12" customWidth="1"/>
    <col min="37" max="37" width="44.85546875" customWidth="1"/>
    <col min="38" max="38" width="12.28515625" customWidth="1"/>
  </cols>
  <sheetData>
    <row r="1" spans="1:38" ht="264" customHeight="1" x14ac:dyDescent="0.25">
      <c r="A1" s="48" t="s">
        <v>13</v>
      </c>
      <c r="B1" s="48" t="s">
        <v>637</v>
      </c>
      <c r="C1" s="48" t="s">
        <v>14</v>
      </c>
      <c r="D1" s="48" t="s">
        <v>15</v>
      </c>
      <c r="E1" s="48" t="s">
        <v>16</v>
      </c>
      <c r="F1" s="48" t="s">
        <v>629</v>
      </c>
      <c r="G1" s="48" t="s">
        <v>17</v>
      </c>
      <c r="H1" s="48" t="s">
        <v>18</v>
      </c>
      <c r="I1" s="48" t="s">
        <v>638</v>
      </c>
      <c r="J1" s="48" t="s">
        <v>19</v>
      </c>
      <c r="K1" s="48" t="s">
        <v>20</v>
      </c>
      <c r="L1" s="48" t="s">
        <v>21</v>
      </c>
      <c r="M1" s="48" t="s">
        <v>22</v>
      </c>
      <c r="N1" s="48" t="s">
        <v>23</v>
      </c>
      <c r="O1" s="48" t="s">
        <v>24</v>
      </c>
      <c r="P1" s="48" t="s">
        <v>25</v>
      </c>
      <c r="Q1" s="48" t="s">
        <v>26</v>
      </c>
      <c r="R1" s="48" t="s">
        <v>27</v>
      </c>
      <c r="S1" s="48" t="s">
        <v>28</v>
      </c>
      <c r="T1" s="48" t="s">
        <v>545</v>
      </c>
      <c r="U1" s="48" t="s">
        <v>546</v>
      </c>
      <c r="V1" s="48" t="s">
        <v>29</v>
      </c>
      <c r="W1" s="49" t="s">
        <v>30</v>
      </c>
      <c r="X1" s="48" t="s">
        <v>31</v>
      </c>
      <c r="Y1" s="48" t="s">
        <v>32</v>
      </c>
      <c r="Z1" s="48" t="s">
        <v>33</v>
      </c>
      <c r="AA1" s="48" t="s">
        <v>34</v>
      </c>
      <c r="AB1" s="48" t="s">
        <v>35</v>
      </c>
      <c r="AC1" s="48" t="s">
        <v>36</v>
      </c>
      <c r="AD1" s="48" t="s">
        <v>37</v>
      </c>
      <c r="AE1" s="48" t="s">
        <v>38</v>
      </c>
      <c r="AF1" s="48" t="s">
        <v>39</v>
      </c>
      <c r="AG1" s="48" t="s">
        <v>40</v>
      </c>
      <c r="AH1" s="48" t="s">
        <v>41</v>
      </c>
      <c r="AI1" s="48" t="s">
        <v>42</v>
      </c>
      <c r="AJ1" s="48" t="s">
        <v>43</v>
      </c>
      <c r="AK1" s="48" t="s">
        <v>44</v>
      </c>
      <c r="AL1" s="48" t="s">
        <v>544</v>
      </c>
    </row>
    <row r="2" spans="1:38" s="29" customFormat="1" x14ac:dyDescent="0.25">
      <c r="A2" s="216"/>
      <c r="B2" s="104"/>
      <c r="C2" s="104"/>
      <c r="D2" s="65"/>
      <c r="E2" s="205"/>
      <c r="F2" s="33"/>
      <c r="G2" s="33"/>
      <c r="H2" s="33"/>
      <c r="I2" s="33"/>
      <c r="J2" s="33"/>
      <c r="K2" s="33"/>
      <c r="L2" s="33"/>
      <c r="M2" s="33"/>
      <c r="N2" s="33"/>
      <c r="O2" s="35"/>
      <c r="P2" s="66"/>
      <c r="Q2" s="35"/>
      <c r="R2" s="33"/>
      <c r="S2" s="33"/>
      <c r="T2" s="202"/>
      <c r="U2" s="202"/>
      <c r="V2" s="202"/>
      <c r="W2" s="202"/>
      <c r="X2" s="68"/>
      <c r="Y2" s="68"/>
      <c r="Z2" s="69"/>
      <c r="AA2" s="68"/>
      <c r="AB2" s="70"/>
      <c r="AC2" s="70"/>
      <c r="AD2" s="70"/>
      <c r="AE2" s="70"/>
      <c r="AF2" s="70"/>
      <c r="AG2" s="70"/>
      <c r="AH2" s="70"/>
      <c r="AI2" s="70"/>
      <c r="AJ2" s="35"/>
      <c r="AK2" s="65"/>
      <c r="AL2" s="33"/>
    </row>
    <row r="3" spans="1:38" ht="81.599999999999994" customHeight="1" x14ac:dyDescent="0.25">
      <c r="A3" s="147"/>
      <c r="B3" s="104"/>
      <c r="C3" s="104"/>
      <c r="D3" s="65"/>
      <c r="E3" s="205"/>
      <c r="F3" s="33"/>
      <c r="G3" s="33"/>
      <c r="H3" s="33"/>
      <c r="I3" s="33"/>
      <c r="J3" s="33"/>
      <c r="K3" s="33"/>
      <c r="L3" s="33"/>
      <c r="M3" s="33"/>
      <c r="N3" s="33"/>
      <c r="O3" s="35"/>
      <c r="P3" s="66"/>
      <c r="Q3" s="35"/>
      <c r="R3" s="33"/>
      <c r="S3" s="33"/>
      <c r="T3" s="70"/>
      <c r="U3" s="70"/>
      <c r="V3" s="70"/>
      <c r="W3" s="70"/>
      <c r="X3" s="68"/>
      <c r="Y3" s="68"/>
      <c r="Z3" s="69"/>
      <c r="AA3" s="68"/>
      <c r="AB3" s="70"/>
      <c r="AC3" s="70"/>
      <c r="AD3" s="70"/>
      <c r="AE3" s="70"/>
      <c r="AF3" s="70"/>
      <c r="AG3" s="70"/>
      <c r="AH3" s="70"/>
      <c r="AI3" s="70"/>
      <c r="AJ3" s="35"/>
      <c r="AK3" s="65"/>
      <c r="AL3" s="33"/>
    </row>
    <row r="4" spans="1:38" ht="139.5" customHeight="1" x14ac:dyDescent="0.25">
      <c r="A4" s="147"/>
      <c r="B4" s="104"/>
      <c r="C4" s="104"/>
      <c r="D4" s="65"/>
      <c r="E4" s="205"/>
      <c r="F4" s="33"/>
      <c r="G4" s="33"/>
      <c r="H4" s="33"/>
      <c r="I4" s="33"/>
      <c r="J4" s="33"/>
      <c r="K4" s="33"/>
      <c r="L4" s="33"/>
      <c r="M4" s="33"/>
      <c r="N4" s="33"/>
      <c r="O4" s="35"/>
      <c r="P4" s="66"/>
      <c r="Q4" s="35"/>
      <c r="R4" s="33"/>
      <c r="S4" s="33"/>
      <c r="T4" s="70"/>
      <c r="U4" s="70"/>
      <c r="V4" s="70"/>
      <c r="W4" s="70"/>
      <c r="X4" s="68"/>
      <c r="Y4" s="68"/>
      <c r="Z4" s="69"/>
      <c r="AA4" s="68"/>
      <c r="AB4" s="70"/>
      <c r="AC4" s="70"/>
      <c r="AD4" s="70"/>
      <c r="AE4" s="70"/>
      <c r="AF4" s="70"/>
      <c r="AG4" s="70"/>
      <c r="AH4" s="70"/>
      <c r="AI4" s="70"/>
      <c r="AJ4" s="35"/>
      <c r="AK4" s="65"/>
      <c r="AL4" s="33"/>
    </row>
    <row r="5" spans="1:38" ht="87.6" customHeight="1" x14ac:dyDescent="0.25">
      <c r="A5" s="147"/>
      <c r="B5" s="104"/>
      <c r="C5" s="104"/>
      <c r="D5" s="65"/>
      <c r="E5" s="205"/>
      <c r="F5" s="33"/>
      <c r="G5" s="33"/>
      <c r="H5" s="33"/>
      <c r="I5" s="33"/>
      <c r="J5" s="33"/>
      <c r="K5" s="33"/>
      <c r="L5" s="33"/>
      <c r="M5" s="33"/>
      <c r="N5" s="33"/>
      <c r="O5" s="35"/>
      <c r="P5" s="66"/>
      <c r="Q5" s="35"/>
      <c r="R5" s="33"/>
      <c r="S5" s="33"/>
      <c r="T5" s="70"/>
      <c r="U5" s="70"/>
      <c r="V5" s="70"/>
      <c r="W5" s="70"/>
      <c r="X5" s="68"/>
      <c r="Y5" s="68"/>
      <c r="Z5" s="69"/>
      <c r="AA5" s="68"/>
      <c r="AB5" s="70"/>
      <c r="AC5" s="70"/>
      <c r="AD5" s="70"/>
      <c r="AE5" s="70"/>
      <c r="AF5" s="70"/>
      <c r="AG5" s="70"/>
      <c r="AH5" s="70"/>
      <c r="AI5" s="70"/>
      <c r="AJ5" s="35"/>
      <c r="AK5" s="65"/>
      <c r="AL5" s="33"/>
    </row>
    <row r="6" spans="1:38" ht="74.45" customHeight="1" x14ac:dyDescent="0.25">
      <c r="A6" s="147"/>
      <c r="B6" s="104"/>
      <c r="C6" s="104"/>
      <c r="D6" s="65"/>
      <c r="E6" s="205"/>
      <c r="F6" s="33"/>
      <c r="G6" s="33"/>
      <c r="H6" s="33"/>
      <c r="I6" s="33"/>
      <c r="J6" s="33"/>
      <c r="K6" s="33"/>
      <c r="L6" s="33"/>
      <c r="M6" s="33"/>
      <c r="N6" s="33"/>
      <c r="O6" s="35"/>
      <c r="P6" s="66"/>
      <c r="Q6" s="35"/>
      <c r="R6" s="33"/>
      <c r="S6" s="33"/>
      <c r="T6" s="70"/>
      <c r="U6" s="70"/>
      <c r="V6" s="70"/>
      <c r="W6" s="70"/>
      <c r="X6" s="68"/>
      <c r="Y6" s="68"/>
      <c r="Z6" s="69"/>
      <c r="AA6" s="68"/>
      <c r="AB6" s="70"/>
      <c r="AC6" s="70"/>
      <c r="AD6" s="70"/>
      <c r="AE6" s="70"/>
      <c r="AF6" s="70"/>
      <c r="AG6" s="70"/>
      <c r="AH6" s="70"/>
      <c r="AI6" s="70"/>
      <c r="AJ6" s="35"/>
      <c r="AK6" s="65"/>
      <c r="AL6" s="33"/>
    </row>
    <row r="7" spans="1:38" ht="139.5" customHeight="1" x14ac:dyDescent="0.25">
      <c r="A7" s="147"/>
      <c r="B7" s="104"/>
      <c r="C7" s="104"/>
      <c r="D7" s="65"/>
      <c r="E7" s="205"/>
      <c r="F7" s="33"/>
      <c r="G7" s="33"/>
      <c r="H7" s="33"/>
      <c r="I7" s="33"/>
      <c r="J7" s="33"/>
      <c r="K7" s="33"/>
      <c r="L7" s="33"/>
      <c r="M7" s="33"/>
      <c r="N7" s="33"/>
      <c r="O7" s="35"/>
      <c r="P7" s="66"/>
      <c r="Q7" s="35"/>
      <c r="R7" s="33"/>
      <c r="S7" s="33"/>
      <c r="T7" s="70"/>
      <c r="U7" s="70"/>
      <c r="V7" s="70"/>
      <c r="W7" s="70"/>
      <c r="X7" s="68"/>
      <c r="Y7" s="68"/>
      <c r="Z7" s="69"/>
      <c r="AA7" s="68"/>
      <c r="AB7" s="70"/>
      <c r="AC7" s="70"/>
      <c r="AD7" s="70"/>
      <c r="AE7" s="70"/>
      <c r="AF7" s="70"/>
      <c r="AG7" s="70"/>
      <c r="AH7" s="70"/>
      <c r="AI7" s="70"/>
      <c r="AJ7" s="35"/>
      <c r="AK7" s="65"/>
      <c r="AL7" s="33"/>
    </row>
    <row r="8" spans="1:38" ht="64.900000000000006" customHeight="1" x14ac:dyDescent="0.25">
      <c r="A8" s="147"/>
      <c r="B8" s="104"/>
      <c r="C8" s="104"/>
      <c r="D8" s="65"/>
      <c r="E8" s="205"/>
      <c r="F8" s="33"/>
      <c r="G8" s="33"/>
      <c r="H8" s="33"/>
      <c r="I8" s="33"/>
      <c r="J8" s="33"/>
      <c r="K8" s="33"/>
      <c r="L8" s="33"/>
      <c r="M8" s="33"/>
      <c r="N8" s="33"/>
      <c r="O8" s="35"/>
      <c r="P8" s="66"/>
      <c r="Q8" s="35"/>
      <c r="R8" s="33"/>
      <c r="S8" s="33"/>
      <c r="T8" s="70"/>
      <c r="U8" s="70"/>
      <c r="V8" s="70"/>
      <c r="W8" s="70"/>
      <c r="X8" s="68"/>
      <c r="Y8" s="68"/>
      <c r="Z8" s="69"/>
      <c r="AA8" s="68"/>
      <c r="AB8" s="70"/>
      <c r="AC8" s="70"/>
      <c r="AD8" s="70"/>
      <c r="AE8" s="70"/>
      <c r="AF8" s="70"/>
      <c r="AG8" s="70"/>
      <c r="AH8" s="70"/>
      <c r="AI8" s="70"/>
      <c r="AJ8" s="35"/>
      <c r="AK8" s="65"/>
      <c r="AL8" s="33"/>
    </row>
    <row r="9" spans="1:38" ht="62.45" customHeight="1" x14ac:dyDescent="0.25">
      <c r="A9" s="147"/>
      <c r="B9" s="104"/>
      <c r="C9" s="104"/>
      <c r="D9" s="65"/>
      <c r="E9" s="205"/>
      <c r="F9" s="33"/>
      <c r="G9" s="33"/>
      <c r="H9" s="33"/>
      <c r="I9" s="33"/>
      <c r="J9" s="33"/>
      <c r="K9" s="33"/>
      <c r="L9" s="33"/>
      <c r="M9" s="33"/>
      <c r="N9" s="33"/>
      <c r="O9" s="35"/>
      <c r="P9" s="66"/>
      <c r="Q9" s="35"/>
      <c r="R9" s="33"/>
      <c r="S9" s="33"/>
      <c r="T9" s="70"/>
      <c r="U9" s="70"/>
      <c r="V9" s="70"/>
      <c r="W9" s="70"/>
      <c r="X9" s="68"/>
      <c r="Y9" s="68"/>
      <c r="Z9" s="69"/>
      <c r="AA9" s="68"/>
      <c r="AB9" s="70"/>
      <c r="AC9" s="70"/>
      <c r="AD9" s="70"/>
      <c r="AE9" s="70"/>
      <c r="AF9" s="70"/>
      <c r="AG9" s="70"/>
      <c r="AH9" s="70"/>
      <c r="AI9" s="70"/>
      <c r="AJ9" s="35"/>
      <c r="AK9" s="65"/>
      <c r="AL9" s="33"/>
    </row>
    <row r="10" spans="1:38" ht="69" customHeight="1" x14ac:dyDescent="0.25">
      <c r="A10" s="147"/>
      <c r="B10" s="104"/>
      <c r="C10" s="104"/>
      <c r="D10" s="65"/>
      <c r="E10" s="205"/>
      <c r="F10" s="33"/>
      <c r="G10" s="33"/>
      <c r="H10" s="33"/>
      <c r="I10" s="33"/>
      <c r="J10" s="33"/>
      <c r="K10" s="33"/>
      <c r="L10" s="33"/>
      <c r="M10" s="33"/>
      <c r="N10" s="33"/>
      <c r="O10" s="35"/>
      <c r="P10" s="66"/>
      <c r="Q10" s="35"/>
      <c r="R10" s="33"/>
      <c r="S10" s="33"/>
      <c r="T10" s="70"/>
      <c r="U10" s="70"/>
      <c r="V10" s="70"/>
      <c r="W10" s="70"/>
      <c r="X10" s="68"/>
      <c r="Y10" s="68"/>
      <c r="Z10" s="69"/>
      <c r="AA10" s="68"/>
      <c r="AB10" s="70"/>
      <c r="AC10" s="70"/>
      <c r="AD10" s="70"/>
      <c r="AE10" s="70"/>
      <c r="AF10" s="70"/>
      <c r="AG10" s="70"/>
      <c r="AH10" s="70"/>
      <c r="AI10" s="70"/>
      <c r="AJ10" s="35"/>
      <c r="AK10" s="65"/>
      <c r="AL10" s="33"/>
    </row>
    <row r="11" spans="1:38" ht="81" customHeight="1" x14ac:dyDescent="0.25">
      <c r="A11" s="147"/>
      <c r="B11" s="104"/>
      <c r="C11" s="104"/>
      <c r="D11" s="65"/>
      <c r="E11" s="205"/>
      <c r="F11" s="33"/>
      <c r="G11" s="33"/>
      <c r="H11" s="33"/>
      <c r="I11" s="33"/>
      <c r="J11" s="33"/>
      <c r="K11" s="33"/>
      <c r="L11" s="33"/>
      <c r="M11" s="33"/>
      <c r="N11" s="33"/>
      <c r="O11" s="35"/>
      <c r="P11" s="66"/>
      <c r="Q11" s="35"/>
      <c r="R11" s="33"/>
      <c r="S11" s="33"/>
      <c r="T11" s="70"/>
      <c r="U11" s="70"/>
      <c r="V11" s="70"/>
      <c r="W11" s="70"/>
      <c r="X11" s="68"/>
      <c r="Y11" s="68"/>
      <c r="Z11" s="69"/>
      <c r="AA11" s="68"/>
      <c r="AB11" s="70"/>
      <c r="AC11" s="70"/>
      <c r="AD11" s="70"/>
      <c r="AE11" s="70"/>
      <c r="AF11" s="70"/>
      <c r="AG11" s="70"/>
      <c r="AH11" s="70"/>
      <c r="AI11" s="70"/>
      <c r="AJ11" s="35"/>
      <c r="AK11" s="65"/>
      <c r="AL11" s="33"/>
    </row>
    <row r="12" spans="1:38" ht="139.5" customHeight="1" x14ac:dyDescent="0.25">
      <c r="A12" s="147"/>
      <c r="B12" s="104"/>
      <c r="C12" s="104"/>
      <c r="D12" s="65"/>
      <c r="E12" s="205"/>
      <c r="F12" s="33"/>
      <c r="G12" s="33"/>
      <c r="H12" s="33"/>
      <c r="I12" s="33"/>
      <c r="J12" s="33"/>
      <c r="K12" s="33"/>
      <c r="L12" s="33"/>
      <c r="M12" s="33"/>
      <c r="N12" s="33"/>
      <c r="O12" s="35"/>
      <c r="P12" s="66"/>
      <c r="Q12" s="35"/>
      <c r="R12" s="33"/>
      <c r="S12" s="33"/>
      <c r="T12" s="70"/>
      <c r="U12" s="70"/>
      <c r="V12" s="70"/>
      <c r="W12" s="70"/>
      <c r="X12" s="68"/>
      <c r="Y12" s="68"/>
      <c r="Z12" s="69"/>
      <c r="AA12" s="68"/>
      <c r="AB12" s="70"/>
      <c r="AC12" s="70"/>
      <c r="AD12" s="70"/>
      <c r="AE12" s="70"/>
      <c r="AF12" s="70"/>
      <c r="AG12" s="70"/>
      <c r="AH12" s="70"/>
      <c r="AI12" s="70"/>
      <c r="AJ12" s="35"/>
      <c r="AK12" s="65"/>
      <c r="AL12" s="33"/>
    </row>
    <row r="13" spans="1:38" ht="84.6" customHeight="1" x14ac:dyDescent="0.25">
      <c r="A13" s="147"/>
      <c r="B13" s="104"/>
      <c r="C13" s="104"/>
      <c r="D13" s="65"/>
      <c r="E13" s="205"/>
      <c r="F13" s="33"/>
      <c r="G13" s="33"/>
      <c r="H13" s="33"/>
      <c r="I13" s="33"/>
      <c r="J13" s="33"/>
      <c r="K13" s="33"/>
      <c r="L13" s="33"/>
      <c r="M13" s="33"/>
      <c r="N13" s="33"/>
      <c r="O13" s="35"/>
      <c r="P13" s="66"/>
      <c r="Q13" s="35"/>
      <c r="R13" s="33"/>
      <c r="S13" s="33"/>
      <c r="T13" s="70"/>
      <c r="U13" s="70"/>
      <c r="V13" s="70"/>
      <c r="W13" s="70"/>
      <c r="X13" s="68"/>
      <c r="Y13" s="68"/>
      <c r="Z13" s="69"/>
      <c r="AA13" s="68"/>
      <c r="AB13" s="70"/>
      <c r="AC13" s="70"/>
      <c r="AD13" s="70"/>
      <c r="AE13" s="70"/>
      <c r="AF13" s="70"/>
      <c r="AG13" s="70"/>
      <c r="AH13" s="70"/>
      <c r="AI13" s="70"/>
      <c r="AJ13" s="35"/>
      <c r="AK13" s="65"/>
      <c r="AL13" s="33"/>
    </row>
    <row r="14" spans="1:38" ht="84" customHeight="1" x14ac:dyDescent="0.25">
      <c r="A14" s="51"/>
      <c r="B14" s="104"/>
      <c r="C14" s="104"/>
      <c r="D14" s="65"/>
      <c r="E14" s="205"/>
      <c r="F14" s="33"/>
      <c r="G14" s="33"/>
      <c r="H14" s="33"/>
      <c r="I14" s="33"/>
      <c r="J14" s="93"/>
      <c r="K14" s="55"/>
      <c r="L14" s="93"/>
      <c r="M14" s="33"/>
      <c r="N14" s="33"/>
      <c r="O14" s="56"/>
      <c r="P14" s="111"/>
      <c r="Q14" s="56"/>
      <c r="R14" s="33"/>
      <c r="S14" s="33"/>
      <c r="T14" s="70"/>
      <c r="U14" s="70"/>
      <c r="V14" s="70"/>
      <c r="W14" s="70"/>
      <c r="X14" s="95"/>
      <c r="Y14" s="95"/>
      <c r="Z14" s="95"/>
      <c r="AA14" s="95"/>
      <c r="AB14" s="70"/>
      <c r="AC14" s="70"/>
      <c r="AD14" s="70"/>
      <c r="AE14" s="70"/>
      <c r="AF14" s="70"/>
      <c r="AG14" s="70"/>
      <c r="AH14" s="70"/>
      <c r="AI14" s="70"/>
      <c r="AJ14" s="94"/>
      <c r="AK14" s="65"/>
      <c r="AL14" s="33"/>
    </row>
    <row r="15" spans="1:38" ht="139.5" customHeight="1" x14ac:dyDescent="0.25">
      <c r="A15" s="51"/>
      <c r="B15" s="104"/>
      <c r="C15" s="104"/>
      <c r="D15" s="65"/>
      <c r="E15" s="205"/>
      <c r="F15" s="33"/>
      <c r="G15" s="33"/>
      <c r="H15" s="33"/>
      <c r="I15" s="33"/>
      <c r="J15" s="110"/>
      <c r="K15" s="55"/>
      <c r="L15" s="55"/>
      <c r="M15" s="33"/>
      <c r="N15" s="33"/>
      <c r="O15" s="56"/>
      <c r="P15" s="111"/>
      <c r="Q15" s="56"/>
      <c r="R15" s="33"/>
      <c r="S15" s="33"/>
      <c r="T15" s="70"/>
      <c r="U15" s="70"/>
      <c r="V15" s="70"/>
      <c r="W15" s="70"/>
      <c r="X15" s="57"/>
      <c r="Y15" s="57"/>
      <c r="Z15" s="112"/>
      <c r="AA15" s="57"/>
      <c r="AB15" s="70"/>
      <c r="AC15" s="70"/>
      <c r="AD15" s="70"/>
      <c r="AE15" s="70"/>
      <c r="AF15" s="70"/>
      <c r="AG15" s="70"/>
      <c r="AH15" s="70"/>
      <c r="AI15" s="70"/>
      <c r="AJ15" s="109"/>
      <c r="AK15" s="65"/>
      <c r="AL15" s="33"/>
    </row>
    <row r="16" spans="1:38" ht="139.5" customHeight="1" x14ac:dyDescent="0.25">
      <c r="A16" s="147"/>
      <c r="B16" s="104"/>
      <c r="C16" s="104"/>
      <c r="D16" s="65"/>
      <c r="E16" s="205"/>
      <c r="F16" s="33"/>
      <c r="G16" s="33"/>
      <c r="H16" s="33"/>
      <c r="I16" s="33"/>
      <c r="J16" s="33"/>
      <c r="K16" s="33"/>
      <c r="L16" s="33"/>
      <c r="M16" s="33"/>
      <c r="N16" s="33"/>
      <c r="O16" s="35"/>
      <c r="P16" s="66"/>
      <c r="Q16" s="35"/>
      <c r="R16" s="33"/>
      <c r="S16" s="33"/>
      <c r="T16" s="70"/>
      <c r="U16" s="70"/>
      <c r="V16" s="70"/>
      <c r="W16" s="70"/>
      <c r="X16" s="68"/>
      <c r="Y16" s="68"/>
      <c r="Z16" s="69"/>
      <c r="AA16" s="68"/>
      <c r="AB16" s="70"/>
      <c r="AC16" s="70"/>
      <c r="AD16" s="70"/>
      <c r="AE16" s="70"/>
      <c r="AF16" s="70"/>
      <c r="AG16" s="70"/>
      <c r="AH16" s="70"/>
      <c r="AI16" s="70"/>
      <c r="AJ16" s="35"/>
      <c r="AK16" s="65"/>
      <c r="AL16" s="33"/>
    </row>
    <row r="17" spans="1:39" ht="107.45" customHeight="1" x14ac:dyDescent="0.25">
      <c r="A17" s="51"/>
      <c r="B17" s="104"/>
      <c r="C17" s="104"/>
      <c r="D17" s="65"/>
      <c r="E17" s="205"/>
      <c r="F17" s="33"/>
      <c r="G17" s="33"/>
      <c r="H17" s="33"/>
      <c r="I17" s="33"/>
      <c r="J17" s="93"/>
      <c r="K17" s="55"/>
      <c r="L17" s="93"/>
      <c r="M17" s="33"/>
      <c r="N17" s="35"/>
      <c r="O17" s="56"/>
      <c r="P17" s="111"/>
      <c r="Q17" s="56"/>
      <c r="R17" s="33"/>
      <c r="S17" s="33"/>
      <c r="T17" s="70"/>
      <c r="U17" s="70"/>
      <c r="V17" s="70"/>
      <c r="W17" s="70"/>
      <c r="X17" s="95"/>
      <c r="Y17" s="95"/>
      <c r="Z17" s="95"/>
      <c r="AA17" s="92"/>
      <c r="AB17" s="70"/>
      <c r="AC17" s="70"/>
      <c r="AD17" s="70"/>
      <c r="AE17" s="70"/>
      <c r="AF17" s="70"/>
      <c r="AG17" s="70"/>
      <c r="AH17" s="70"/>
      <c r="AI17" s="70"/>
      <c r="AJ17" s="56"/>
      <c r="AK17" s="65"/>
      <c r="AL17" s="93"/>
    </row>
    <row r="18" spans="1:39" ht="139.5" customHeight="1" x14ac:dyDescent="0.25">
      <c r="A18" s="173"/>
      <c r="B18" s="104"/>
      <c r="C18" s="104"/>
      <c r="D18" s="65"/>
      <c r="E18" s="205"/>
      <c r="F18" s="33"/>
      <c r="G18" s="33"/>
      <c r="H18" s="33"/>
      <c r="I18" s="33"/>
      <c r="J18" s="170"/>
      <c r="K18" s="170"/>
      <c r="L18" s="170"/>
      <c r="M18" s="33"/>
      <c r="N18" s="33"/>
      <c r="O18" s="171"/>
      <c r="P18" s="170"/>
      <c r="Q18" s="171"/>
      <c r="R18" s="33"/>
      <c r="S18" s="33"/>
      <c r="T18" s="70"/>
      <c r="U18" s="70"/>
      <c r="V18" s="70"/>
      <c r="W18" s="70"/>
      <c r="X18" s="39"/>
      <c r="Y18" s="50"/>
      <c r="Z18" s="172"/>
      <c r="AA18" s="172"/>
      <c r="AB18" s="70"/>
      <c r="AC18" s="70"/>
      <c r="AD18" s="70"/>
      <c r="AE18" s="70"/>
      <c r="AF18" s="70"/>
      <c r="AG18" s="70"/>
      <c r="AH18" s="70"/>
      <c r="AI18" s="70"/>
      <c r="AJ18" s="171"/>
      <c r="AK18" s="65"/>
      <c r="AL18" s="93"/>
    </row>
    <row r="19" spans="1:39" ht="139.5" customHeight="1" x14ac:dyDescent="0.25">
      <c r="A19" s="116"/>
      <c r="B19" s="104"/>
      <c r="C19" s="104"/>
      <c r="D19" s="65"/>
      <c r="E19" s="205"/>
      <c r="F19" s="33"/>
      <c r="G19" s="33"/>
      <c r="H19" s="33"/>
      <c r="I19" s="33"/>
      <c r="J19" s="110"/>
      <c r="K19" s="55"/>
      <c r="L19" s="55"/>
      <c r="M19" s="33"/>
      <c r="N19" s="33"/>
      <c r="O19" s="56"/>
      <c r="P19" s="111"/>
      <c r="Q19" s="56"/>
      <c r="R19" s="33"/>
      <c r="S19" s="33"/>
      <c r="T19" s="70"/>
      <c r="U19" s="70"/>
      <c r="V19" s="70"/>
      <c r="W19" s="70"/>
      <c r="X19" s="50"/>
      <c r="Y19" s="50"/>
      <c r="Z19" s="112"/>
      <c r="AA19" s="57"/>
      <c r="AB19" s="39"/>
      <c r="AC19" s="39"/>
      <c r="AD19" s="39"/>
      <c r="AE19" s="39"/>
      <c r="AF19" s="39"/>
      <c r="AG19" s="39"/>
      <c r="AH19" s="39"/>
      <c r="AI19" s="39"/>
      <c r="AJ19" s="109"/>
      <c r="AK19" s="65"/>
      <c r="AL19" s="55"/>
    </row>
    <row r="20" spans="1:39" ht="139.5" customHeight="1" x14ac:dyDescent="0.25">
      <c r="A20" s="116"/>
      <c r="B20" s="104"/>
      <c r="C20" s="104"/>
      <c r="D20" s="65"/>
      <c r="E20" s="205"/>
      <c r="F20" s="33"/>
      <c r="G20" s="33"/>
      <c r="H20" s="33"/>
      <c r="I20" s="33"/>
      <c r="J20" s="93"/>
      <c r="K20" s="55"/>
      <c r="L20" s="93"/>
      <c r="M20" s="33"/>
      <c r="N20" s="35"/>
      <c r="O20" s="56"/>
      <c r="P20" s="111"/>
      <c r="Q20" s="56"/>
      <c r="R20" s="33"/>
      <c r="S20" s="33"/>
      <c r="T20" s="70"/>
      <c r="U20" s="70"/>
      <c r="V20" s="70"/>
      <c r="W20" s="70"/>
      <c r="X20" s="95"/>
      <c r="Y20" s="95"/>
      <c r="Z20" s="95"/>
      <c r="AA20" s="92"/>
      <c r="AB20" s="70"/>
      <c r="AC20" s="70"/>
      <c r="AD20" s="70"/>
      <c r="AE20" s="70"/>
      <c r="AF20" s="70"/>
      <c r="AG20" s="70"/>
      <c r="AH20" s="70"/>
      <c r="AI20" s="70"/>
      <c r="AJ20" s="94"/>
      <c r="AK20" s="65"/>
      <c r="AL20" s="93"/>
    </row>
    <row r="21" spans="1:39" s="145" customFormat="1" ht="71.25" hidden="1" customHeight="1" x14ac:dyDescent="0.25">
      <c r="A21" s="195"/>
      <c r="B21" s="104"/>
      <c r="C21" s="104"/>
      <c r="D21" s="65"/>
      <c r="E21" s="205"/>
      <c r="F21" s="33"/>
      <c r="G21" s="33"/>
      <c r="H21" s="33"/>
      <c r="I21" s="33"/>
      <c r="J21" s="175"/>
      <c r="K21" s="114"/>
      <c r="L21" s="175"/>
      <c r="M21" s="33"/>
      <c r="N21" s="114"/>
      <c r="O21" s="177"/>
      <c r="P21" s="111"/>
      <c r="Q21" s="56"/>
      <c r="R21" s="33"/>
      <c r="S21" s="33"/>
      <c r="T21" s="196"/>
      <c r="U21" s="196"/>
      <c r="V21" s="196"/>
      <c r="W21" s="196"/>
      <c r="X21" s="179"/>
      <c r="Y21" s="179"/>
      <c r="Z21" s="179"/>
      <c r="AA21" s="179"/>
      <c r="AB21" s="196"/>
      <c r="AC21" s="196"/>
      <c r="AD21" s="196"/>
      <c r="AE21" s="196"/>
      <c r="AF21" s="196"/>
      <c r="AG21" s="196"/>
      <c r="AH21" s="196"/>
      <c r="AI21" s="196"/>
      <c r="AJ21" s="109"/>
      <c r="AK21" s="175"/>
      <c r="AL21" s="114"/>
    </row>
    <row r="22" spans="1:39" s="145" customFormat="1" ht="71.25" hidden="1" customHeight="1" x14ac:dyDescent="0.25">
      <c r="A22" s="195"/>
      <c r="B22" s="104"/>
      <c r="C22" s="104"/>
      <c r="D22" s="65"/>
      <c r="E22" s="205"/>
      <c r="F22" s="33"/>
      <c r="G22" s="33"/>
      <c r="H22" s="33"/>
      <c r="I22" s="33"/>
      <c r="J22" s="175"/>
      <c r="K22" s="114"/>
      <c r="L22" s="175"/>
      <c r="M22" s="33"/>
      <c r="N22" s="114"/>
      <c r="O22" s="177"/>
      <c r="P22" s="111"/>
      <c r="Q22" s="56"/>
      <c r="R22" s="33"/>
      <c r="S22" s="33"/>
      <c r="T22" s="196"/>
      <c r="U22" s="196"/>
      <c r="V22" s="196"/>
      <c r="W22" s="196"/>
      <c r="X22" s="179"/>
      <c r="Y22" s="179"/>
      <c r="Z22" s="179"/>
      <c r="AA22" s="179"/>
      <c r="AB22" s="196"/>
      <c r="AC22" s="196"/>
      <c r="AD22" s="196"/>
      <c r="AE22" s="196"/>
      <c r="AF22" s="196"/>
      <c r="AG22" s="196"/>
      <c r="AH22" s="196"/>
      <c r="AI22" s="196"/>
      <c r="AJ22" s="109"/>
      <c r="AK22" s="175"/>
      <c r="AL22" s="114"/>
    </row>
    <row r="23" spans="1:39" s="145" customFormat="1" ht="71.25" hidden="1" customHeight="1" x14ac:dyDescent="0.25">
      <c r="A23" s="195"/>
      <c r="B23" s="104"/>
      <c r="C23" s="104"/>
      <c r="D23" s="65"/>
      <c r="E23" s="205"/>
      <c r="F23" s="33"/>
      <c r="G23" s="33"/>
      <c r="H23" s="33"/>
      <c r="I23" s="33"/>
      <c r="J23" s="175"/>
      <c r="K23" s="114"/>
      <c r="L23" s="175"/>
      <c r="M23" s="33"/>
      <c r="N23" s="114"/>
      <c r="O23" s="177"/>
      <c r="P23" s="111"/>
      <c r="Q23" s="56"/>
      <c r="R23" s="33"/>
      <c r="S23" s="33"/>
      <c r="T23" s="196"/>
      <c r="U23" s="196"/>
      <c r="V23" s="196"/>
      <c r="W23" s="196"/>
      <c r="X23" s="179"/>
      <c r="Y23" s="179"/>
      <c r="Z23" s="179"/>
      <c r="AA23" s="179"/>
      <c r="AB23" s="196"/>
      <c r="AC23" s="196"/>
      <c r="AD23" s="196"/>
      <c r="AE23" s="196"/>
      <c r="AF23" s="196"/>
      <c r="AG23" s="196"/>
      <c r="AH23" s="196"/>
      <c r="AI23" s="196"/>
      <c r="AJ23" s="109"/>
      <c r="AK23" s="175"/>
      <c r="AL23" s="114"/>
    </row>
    <row r="24" spans="1:39" s="145" customFormat="1" ht="71.25" hidden="1" customHeight="1" x14ac:dyDescent="0.25">
      <c r="A24" s="195"/>
      <c r="B24" s="104"/>
      <c r="C24" s="104"/>
      <c r="D24" s="65"/>
      <c r="E24" s="205"/>
      <c r="F24" s="33"/>
      <c r="G24" s="33"/>
      <c r="H24" s="33"/>
      <c r="I24" s="33"/>
      <c r="J24" s="175"/>
      <c r="K24" s="114"/>
      <c r="L24" s="175"/>
      <c r="M24" s="33"/>
      <c r="N24" s="114"/>
      <c r="O24" s="177"/>
      <c r="P24" s="111"/>
      <c r="Q24" s="56"/>
      <c r="R24" s="33"/>
      <c r="S24" s="33"/>
      <c r="T24" s="196"/>
      <c r="U24" s="196"/>
      <c r="V24" s="196"/>
      <c r="W24" s="196"/>
      <c r="X24" s="179"/>
      <c r="Y24" s="179"/>
      <c r="Z24" s="179"/>
      <c r="AA24" s="179"/>
      <c r="AB24" s="196"/>
      <c r="AC24" s="196"/>
      <c r="AD24" s="196"/>
      <c r="AE24" s="196"/>
      <c r="AF24" s="196"/>
      <c r="AG24" s="196"/>
      <c r="AH24" s="196"/>
      <c r="AI24" s="196"/>
      <c r="AJ24" s="109"/>
      <c r="AK24" s="175"/>
      <c r="AL24" s="114"/>
    </row>
    <row r="25" spans="1:39" s="145" customFormat="1" ht="55.5" hidden="1" customHeight="1" x14ac:dyDescent="0.25">
      <c r="A25" s="195"/>
      <c r="B25" s="104"/>
      <c r="C25" s="104"/>
      <c r="D25" s="65"/>
      <c r="E25" s="205"/>
      <c r="F25" s="33"/>
      <c r="G25" s="33"/>
      <c r="H25" s="33"/>
      <c r="I25" s="33"/>
      <c r="J25" s="175"/>
      <c r="K25" s="114"/>
      <c r="L25" s="175"/>
      <c r="M25" s="33"/>
      <c r="N25" s="114"/>
      <c r="O25" s="177"/>
      <c r="P25" s="111"/>
      <c r="Q25" s="56"/>
      <c r="R25" s="33"/>
      <c r="S25" s="33"/>
      <c r="T25" s="196"/>
      <c r="U25" s="196"/>
      <c r="V25" s="196"/>
      <c r="W25" s="196"/>
      <c r="X25" s="179"/>
      <c r="Y25" s="179"/>
      <c r="Z25" s="179"/>
      <c r="AA25" s="179"/>
      <c r="AB25" s="196"/>
      <c r="AC25" s="196"/>
      <c r="AD25" s="196"/>
      <c r="AE25" s="196"/>
      <c r="AF25" s="196"/>
      <c r="AG25" s="196"/>
      <c r="AH25" s="196"/>
      <c r="AI25" s="196"/>
      <c r="AJ25" s="109"/>
      <c r="AK25" s="175"/>
      <c r="AL25" s="114"/>
    </row>
    <row r="26" spans="1:39" s="145" customFormat="1" ht="21" hidden="1" customHeight="1" x14ac:dyDescent="0.25">
      <c r="A26" s="195"/>
      <c r="B26" s="104"/>
      <c r="C26" s="104"/>
      <c r="D26" s="65"/>
      <c r="E26" s="205"/>
      <c r="F26" s="33"/>
      <c r="G26" s="33"/>
      <c r="H26" s="33"/>
      <c r="I26" s="33"/>
      <c r="J26" s="175"/>
      <c r="K26" s="114"/>
      <c r="L26" s="175"/>
      <c r="M26" s="33"/>
      <c r="N26" s="114"/>
      <c r="O26" s="177"/>
      <c r="P26" s="111"/>
      <c r="Q26" s="56"/>
      <c r="R26" s="33"/>
      <c r="S26" s="33"/>
      <c r="T26" s="196"/>
      <c r="U26" s="196"/>
      <c r="V26" s="196"/>
      <c r="W26" s="196"/>
      <c r="X26" s="179"/>
      <c r="Y26" s="179"/>
      <c r="Z26" s="179"/>
      <c r="AA26" s="179"/>
      <c r="AB26" s="196"/>
      <c r="AC26" s="196"/>
      <c r="AD26" s="196"/>
      <c r="AE26" s="196"/>
      <c r="AF26" s="196"/>
      <c r="AG26" s="196"/>
      <c r="AH26" s="196"/>
      <c r="AI26" s="196"/>
      <c r="AJ26" s="109"/>
      <c r="AK26" s="175"/>
      <c r="AL26" s="114"/>
    </row>
    <row r="27" spans="1:39" s="145" customFormat="1" ht="71.25" hidden="1" customHeight="1" x14ac:dyDescent="0.25">
      <c r="A27" s="195"/>
      <c r="B27" s="104"/>
      <c r="C27" s="104"/>
      <c r="D27" s="65"/>
      <c r="E27" s="205"/>
      <c r="F27" s="33"/>
      <c r="G27" s="33"/>
      <c r="H27" s="33"/>
      <c r="I27" s="33"/>
      <c r="J27" s="175"/>
      <c r="K27" s="114"/>
      <c r="L27" s="175"/>
      <c r="M27" s="33"/>
      <c r="N27" s="114"/>
      <c r="O27" s="177"/>
      <c r="P27" s="111"/>
      <c r="Q27" s="56"/>
      <c r="R27" s="33"/>
      <c r="S27" s="33"/>
      <c r="T27" s="196"/>
      <c r="U27" s="196"/>
      <c r="V27" s="196"/>
      <c r="W27" s="196"/>
      <c r="X27" s="179"/>
      <c r="Y27" s="179"/>
      <c r="Z27" s="179"/>
      <c r="AA27" s="179"/>
      <c r="AB27" s="196"/>
      <c r="AC27" s="196"/>
      <c r="AD27" s="196"/>
      <c r="AE27" s="196"/>
      <c r="AF27" s="196"/>
      <c r="AG27" s="196"/>
      <c r="AH27" s="196"/>
      <c r="AI27" s="196"/>
      <c r="AJ27" s="109"/>
      <c r="AK27" s="175"/>
      <c r="AL27" s="114"/>
    </row>
    <row r="28" spans="1:39" s="145" customFormat="1" ht="62.25" hidden="1" customHeight="1" x14ac:dyDescent="0.25">
      <c r="A28" s="195"/>
      <c r="B28" s="104"/>
      <c r="C28" s="104"/>
      <c r="D28" s="65"/>
      <c r="E28" s="205"/>
      <c r="F28" s="33"/>
      <c r="G28" s="33"/>
      <c r="H28" s="33"/>
      <c r="I28" s="33"/>
      <c r="J28" s="175"/>
      <c r="K28" s="114"/>
      <c r="L28" s="175"/>
      <c r="M28" s="33"/>
      <c r="N28" s="33"/>
      <c r="O28" s="177"/>
      <c r="P28" s="111"/>
      <c r="Q28" s="56"/>
      <c r="R28" s="33"/>
      <c r="S28" s="33"/>
      <c r="T28" s="196"/>
      <c r="U28" s="196"/>
      <c r="V28" s="196"/>
      <c r="W28" s="196"/>
      <c r="X28" s="179"/>
      <c r="Y28" s="179"/>
      <c r="Z28" s="179"/>
      <c r="AA28" s="179"/>
      <c r="AB28" s="196"/>
      <c r="AC28" s="196"/>
      <c r="AD28" s="196"/>
      <c r="AE28" s="196"/>
      <c r="AF28" s="196"/>
      <c r="AG28" s="196"/>
      <c r="AH28" s="196"/>
      <c r="AI28" s="196"/>
      <c r="AJ28" s="109"/>
      <c r="AK28" s="175"/>
      <c r="AL28" s="114"/>
    </row>
    <row r="29" spans="1:39" s="145" customFormat="1" ht="49.5" hidden="1" customHeight="1" x14ac:dyDescent="0.25">
      <c r="A29" s="195"/>
      <c r="B29" s="104"/>
      <c r="C29" s="104"/>
      <c r="D29" s="65"/>
      <c r="E29" s="205"/>
      <c r="F29" s="33"/>
      <c r="G29" s="33"/>
      <c r="H29" s="33"/>
      <c r="I29" s="33"/>
      <c r="J29" s="175"/>
      <c r="K29" s="114"/>
      <c r="L29" s="175"/>
      <c r="M29" s="33"/>
      <c r="N29" s="33"/>
      <c r="O29" s="177"/>
      <c r="P29" s="111"/>
      <c r="Q29" s="56"/>
      <c r="R29" s="33"/>
      <c r="S29" s="33"/>
      <c r="T29" s="196"/>
      <c r="U29" s="196"/>
      <c r="V29" s="196"/>
      <c r="W29" s="196"/>
      <c r="X29" s="179"/>
      <c r="Y29" s="179"/>
      <c r="Z29" s="179"/>
      <c r="AA29" s="179"/>
      <c r="AB29" s="196"/>
      <c r="AC29" s="196"/>
      <c r="AD29" s="196"/>
      <c r="AE29" s="196"/>
      <c r="AF29" s="196"/>
      <c r="AG29" s="196"/>
      <c r="AH29" s="196"/>
      <c r="AI29" s="196"/>
      <c r="AJ29" s="109"/>
      <c r="AK29" s="175"/>
      <c r="AL29" s="114"/>
    </row>
    <row r="30" spans="1:39" ht="39" hidden="1" customHeight="1" x14ac:dyDescent="0.25">
      <c r="A30" s="200"/>
      <c r="B30" s="201"/>
      <c r="C30" s="201"/>
      <c r="D30" s="65"/>
      <c r="E30" s="205"/>
      <c r="F30" s="33"/>
      <c r="G30" s="33"/>
      <c r="H30" s="33"/>
      <c r="I30" s="33"/>
      <c r="J30" s="175"/>
      <c r="K30" s="114"/>
      <c r="L30" s="175"/>
      <c r="M30" s="33"/>
      <c r="N30" s="33"/>
      <c r="O30" s="177"/>
      <c r="P30" s="111"/>
      <c r="Q30" s="56"/>
      <c r="R30" s="33"/>
      <c r="S30" s="33"/>
      <c r="T30" s="196"/>
      <c r="U30" s="196"/>
      <c r="V30" s="196"/>
      <c r="W30" s="196"/>
      <c r="X30" s="179"/>
      <c r="Y30" s="179"/>
      <c r="Z30" s="179"/>
      <c r="AA30" s="179"/>
      <c r="AB30" s="196"/>
      <c r="AC30" s="196"/>
      <c r="AD30" s="196"/>
      <c r="AE30" s="196"/>
      <c r="AF30" s="196"/>
      <c r="AG30" s="196"/>
      <c r="AH30" s="196"/>
      <c r="AI30" s="196"/>
      <c r="AJ30" s="109"/>
      <c r="AK30" s="175"/>
      <c r="AL30" s="114"/>
    </row>
    <row r="31" spans="1:39" s="145" customFormat="1" ht="83.25" hidden="1" customHeight="1" x14ac:dyDescent="0.25">
      <c r="A31" s="182"/>
      <c r="B31" s="104"/>
      <c r="C31" s="104"/>
      <c r="D31" s="65"/>
      <c r="E31" s="205"/>
      <c r="F31" s="33"/>
      <c r="G31" s="33"/>
      <c r="H31" s="33"/>
      <c r="I31" s="33"/>
      <c r="J31" s="183"/>
      <c r="K31" s="115"/>
      <c r="L31" s="183"/>
      <c r="M31" s="33"/>
      <c r="N31" s="33"/>
      <c r="O31" s="184"/>
      <c r="P31" s="115"/>
      <c r="Q31" s="56"/>
      <c r="R31" s="33"/>
      <c r="S31" s="33"/>
      <c r="T31" s="107"/>
      <c r="U31" s="107"/>
      <c r="V31" s="107"/>
      <c r="W31" s="107"/>
      <c r="X31" s="183"/>
      <c r="Y31" s="183"/>
      <c r="Z31" s="184"/>
      <c r="AA31" s="184"/>
      <c r="AB31" s="183"/>
      <c r="AC31" s="183"/>
      <c r="AD31" s="183"/>
      <c r="AE31" s="183"/>
      <c r="AF31" s="183"/>
      <c r="AG31" s="183"/>
      <c r="AH31" s="183"/>
      <c r="AI31" s="183"/>
      <c r="AJ31" s="183"/>
      <c r="AK31" s="65"/>
      <c r="AL31" s="93"/>
    </row>
    <row r="32" spans="1:39" s="145" customFormat="1" ht="83.25" hidden="1" customHeight="1" x14ac:dyDescent="0.25">
      <c r="A32" s="204"/>
      <c r="B32" s="205"/>
      <c r="C32" s="205"/>
      <c r="D32" s="65"/>
      <c r="E32" s="205"/>
      <c r="F32" s="33"/>
      <c r="G32" s="207"/>
      <c r="H32" s="207"/>
      <c r="I32" s="207"/>
      <c r="J32" s="207"/>
      <c r="K32" s="207"/>
      <c r="L32" s="207"/>
      <c r="M32" s="207"/>
      <c r="N32" s="207"/>
      <c r="O32" s="207"/>
      <c r="P32" s="208"/>
      <c r="Q32" s="209"/>
      <c r="R32" s="207"/>
      <c r="S32" s="207"/>
      <c r="T32" s="210"/>
      <c r="U32" s="210"/>
      <c r="V32" s="210"/>
      <c r="W32" s="210"/>
      <c r="X32" s="210"/>
      <c r="Y32" s="211"/>
      <c r="Z32" s="211"/>
      <c r="AA32" s="211"/>
      <c r="AB32" s="212"/>
      <c r="AC32" s="211"/>
      <c r="AD32" s="211"/>
      <c r="AE32" s="211"/>
      <c r="AF32" s="211"/>
      <c r="AG32" s="211"/>
      <c r="AH32" s="211"/>
      <c r="AI32" s="211"/>
      <c r="AJ32" s="211"/>
      <c r="AK32" s="206"/>
      <c r="AL32" s="214"/>
      <c r="AM32" s="213"/>
    </row>
    <row r="33" spans="1:38" ht="24.75" customHeight="1" x14ac:dyDescent="0.25">
      <c r="A33" s="122"/>
      <c r="B33" s="120"/>
      <c r="C33" s="120"/>
      <c r="D33" s="123"/>
      <c r="E33" s="124"/>
      <c r="F33" s="120"/>
      <c r="G33" s="120"/>
      <c r="H33" s="120"/>
      <c r="I33" s="120"/>
      <c r="J33" s="120"/>
      <c r="K33" s="120"/>
      <c r="L33" s="120"/>
      <c r="M33" s="120"/>
      <c r="N33" s="120"/>
      <c r="O33" s="46"/>
      <c r="P33" s="120"/>
      <c r="Q33" s="46"/>
      <c r="R33" s="125"/>
      <c r="S33" s="124"/>
      <c r="T33" s="121"/>
      <c r="U33" s="121"/>
      <c r="V33" s="121"/>
      <c r="W33" s="121"/>
      <c r="X33" s="121"/>
      <c r="Y33" s="126"/>
      <c r="Z33" s="127"/>
      <c r="AA33" s="128"/>
      <c r="AB33" s="129"/>
      <c r="AC33" s="129"/>
      <c r="AD33" s="129"/>
      <c r="AE33" s="129"/>
      <c r="AF33" s="129"/>
      <c r="AG33" s="129"/>
      <c r="AH33" s="129"/>
      <c r="AI33" s="129"/>
      <c r="AJ33" s="46"/>
      <c r="AK33" s="130"/>
      <c r="AL33" s="123"/>
    </row>
    <row r="34" spans="1:38" ht="31.5" customHeight="1" x14ac:dyDescent="0.25">
      <c r="K34" s="131"/>
      <c r="M34" s="119"/>
      <c r="N34" s="132" t="s">
        <v>12</v>
      </c>
      <c r="O34" s="132"/>
      <c r="P34" s="132"/>
    </row>
    <row r="35" spans="1:38" ht="15.75" x14ac:dyDescent="0.25">
      <c r="K35" s="131"/>
      <c r="M35" s="119"/>
      <c r="N35" s="133" t="s">
        <v>649</v>
      </c>
      <c r="O35" s="133"/>
      <c r="P35" s="133"/>
    </row>
    <row r="36" spans="1:38" x14ac:dyDescent="0.25">
      <c r="K36" s="131"/>
      <c r="W36" s="53"/>
    </row>
    <row r="37" spans="1:38" x14ac:dyDescent="0.25">
      <c r="K37" s="131"/>
      <c r="W37" s="53"/>
    </row>
    <row r="38" spans="1:38" ht="30" customHeight="1" x14ac:dyDescent="0.25">
      <c r="K38" s="131"/>
    </row>
    <row r="39" spans="1:38" x14ac:dyDescent="0.25">
      <c r="K39" s="131"/>
    </row>
    <row r="40" spans="1:38" x14ac:dyDescent="0.25">
      <c r="K40" s="131"/>
    </row>
    <row r="41" spans="1:38" ht="26.25" customHeight="1" x14ac:dyDescent="0.25"/>
    <row r="42" spans="1:38" x14ac:dyDescent="0.25">
      <c r="C42" s="21"/>
    </row>
    <row r="43" spans="1:38" x14ac:dyDescent="0.25">
      <c r="C43" s="21"/>
    </row>
    <row r="44" spans="1:38" x14ac:dyDescent="0.25">
      <c r="C44" s="21"/>
    </row>
    <row r="45" spans="1:38" x14ac:dyDescent="0.25">
      <c r="C45" s="21"/>
      <c r="G45" s="22"/>
      <c r="H45" s="22"/>
    </row>
    <row r="46" spans="1:38" x14ac:dyDescent="0.25">
      <c r="C46" s="21"/>
    </row>
    <row r="47" spans="1:38" x14ac:dyDescent="0.25">
      <c r="C47" s="21"/>
    </row>
    <row r="48" spans="1:38" x14ac:dyDescent="0.25">
      <c r="C48" s="21"/>
    </row>
    <row r="49" spans="3:3" x14ac:dyDescent="0.25">
      <c r="C49" s="21"/>
    </row>
    <row r="50" spans="3:3" x14ac:dyDescent="0.25">
      <c r="C50" s="21"/>
    </row>
    <row r="51" spans="3:3" x14ac:dyDescent="0.25">
      <c r="C51" s="21"/>
    </row>
    <row r="52" spans="3:3" x14ac:dyDescent="0.25">
      <c r="C52" s="21"/>
    </row>
    <row r="53" spans="3:3" x14ac:dyDescent="0.25">
      <c r="C53" s="21"/>
    </row>
    <row r="54" spans="3:3" x14ac:dyDescent="0.25">
      <c r="C54" s="21"/>
    </row>
    <row r="55" spans="3:3" x14ac:dyDescent="0.25">
      <c r="C55" s="21"/>
    </row>
    <row r="56" spans="3:3" x14ac:dyDescent="0.25">
      <c r="C56" s="21"/>
    </row>
    <row r="57" spans="3:3" x14ac:dyDescent="0.25">
      <c r="C57" s="21"/>
    </row>
    <row r="58" spans="3:3" x14ac:dyDescent="0.25">
      <c r="C58" s="21"/>
    </row>
    <row r="59" spans="3:3" x14ac:dyDescent="0.25">
      <c r="C59" s="21"/>
    </row>
    <row r="60" spans="3:3" x14ac:dyDescent="0.25">
      <c r="C60" s="21"/>
    </row>
    <row r="61" spans="3:3" x14ac:dyDescent="0.25">
      <c r="C61" s="21"/>
    </row>
    <row r="62" spans="3:3" x14ac:dyDescent="0.25">
      <c r="C62" s="21"/>
    </row>
    <row r="63" spans="3:3" x14ac:dyDescent="0.25">
      <c r="C63" s="21"/>
    </row>
    <row r="64" spans="3:3" x14ac:dyDescent="0.25">
      <c r="C64" s="21"/>
    </row>
    <row r="65" spans="3:3" x14ac:dyDescent="0.25">
      <c r="C65" s="21"/>
    </row>
    <row r="66" spans="3:3" x14ac:dyDescent="0.25">
      <c r="C66" s="21"/>
    </row>
    <row r="67" spans="3:3" x14ac:dyDescent="0.25">
      <c r="C67" s="21"/>
    </row>
    <row r="68" spans="3:3" x14ac:dyDescent="0.25">
      <c r="C68" s="21"/>
    </row>
    <row r="69" spans="3:3" x14ac:dyDescent="0.25">
      <c r="C69" s="21"/>
    </row>
  </sheetData>
  <autoFilter ref="A1:AW32"/>
  <printOptions horizontalCentered="1"/>
  <pageMargins left="7.874015748031496E-2" right="3.937007874015748E-2" top="7.874015748031496E-2" bottom="7.874015748031496E-2" header="0" footer="0"/>
  <pageSetup paperSize="8" scale="31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H221"/>
  <sheetViews>
    <sheetView topLeftCell="G1" zoomScaleNormal="100" workbookViewId="0">
      <selection activeCell="L221" sqref="L215:L221"/>
    </sheetView>
  </sheetViews>
  <sheetFormatPr defaultColWidth="17.7109375" defaultRowHeight="15" x14ac:dyDescent="0.25"/>
  <cols>
    <col min="1" max="1" width="13.5703125" customWidth="1"/>
    <col min="2" max="2" width="16" customWidth="1"/>
    <col min="3" max="3" width="13.42578125" customWidth="1"/>
    <col min="4" max="4" width="47.85546875" customWidth="1"/>
    <col min="5" max="5" width="16.140625" customWidth="1"/>
    <col min="6" max="6" width="13.7109375" customWidth="1"/>
    <col min="7" max="7" width="12.85546875" customWidth="1"/>
    <col min="8" max="8" width="13.7109375" customWidth="1"/>
    <col min="9" max="9" width="12.5703125" customWidth="1"/>
    <col min="10" max="10" width="19.7109375" customWidth="1"/>
    <col min="11" max="11" width="30" customWidth="1"/>
    <col min="12" max="12" width="30.5703125" customWidth="1"/>
    <col min="13" max="13" width="16.28515625" customWidth="1"/>
    <col min="14" max="14" width="12.140625" customWidth="1"/>
    <col min="15" max="15" width="13.7109375" customWidth="1"/>
    <col min="16" max="16" width="16.28515625" customWidth="1"/>
    <col min="17" max="18" width="12.5703125" customWidth="1"/>
    <col min="19" max="19" width="14.85546875" customWidth="1"/>
    <col min="20" max="20" width="25.28515625" style="53" customWidth="1"/>
    <col min="21" max="21" width="24.28515625" customWidth="1"/>
    <col min="22" max="22" width="20.140625" customWidth="1"/>
    <col min="23" max="23" width="25.140625" customWidth="1"/>
    <col min="24" max="25" width="16.28515625" customWidth="1"/>
    <col min="26" max="26" width="14.42578125" customWidth="1"/>
    <col min="27" max="27" width="16.7109375" customWidth="1"/>
    <col min="28" max="28" width="13.42578125" customWidth="1"/>
    <col min="29" max="29" width="32.28515625" style="17" customWidth="1"/>
  </cols>
  <sheetData>
    <row r="1" spans="1:40" ht="264.75" customHeight="1" x14ac:dyDescent="0.25">
      <c r="A1" s="48" t="s">
        <v>13</v>
      </c>
      <c r="B1" s="48" t="s">
        <v>634</v>
      </c>
      <c r="C1" s="48" t="s">
        <v>14</v>
      </c>
      <c r="D1" s="48" t="s">
        <v>15</v>
      </c>
      <c r="E1" s="48" t="s">
        <v>16</v>
      </c>
      <c r="F1" s="48" t="s">
        <v>629</v>
      </c>
      <c r="G1" s="48" t="s">
        <v>17</v>
      </c>
      <c r="H1" s="48" t="s">
        <v>18</v>
      </c>
      <c r="I1" s="48" t="s">
        <v>638</v>
      </c>
      <c r="J1" s="48" t="s">
        <v>19</v>
      </c>
      <c r="K1" s="48" t="s">
        <v>20</v>
      </c>
      <c r="L1" s="48" t="s">
        <v>21</v>
      </c>
      <c r="M1" s="48" t="s">
        <v>22</v>
      </c>
      <c r="N1" s="48" t="s">
        <v>23</v>
      </c>
      <c r="O1" s="48" t="s">
        <v>24</v>
      </c>
      <c r="P1" s="48" t="s">
        <v>25</v>
      </c>
      <c r="Q1" s="48" t="s">
        <v>26</v>
      </c>
      <c r="R1" s="48" t="s">
        <v>27</v>
      </c>
      <c r="S1" s="48" t="s">
        <v>28</v>
      </c>
      <c r="T1" s="52" t="s">
        <v>640</v>
      </c>
      <c r="U1" s="48" t="s">
        <v>639</v>
      </c>
      <c r="V1" s="48" t="s">
        <v>29</v>
      </c>
      <c r="W1" s="49" t="s">
        <v>30</v>
      </c>
      <c r="X1" s="48" t="s">
        <v>31</v>
      </c>
      <c r="Y1" s="48" t="s">
        <v>32</v>
      </c>
      <c r="Z1" s="48" t="s">
        <v>33</v>
      </c>
      <c r="AA1" s="48" t="s">
        <v>34</v>
      </c>
      <c r="AB1" s="48" t="s">
        <v>43</v>
      </c>
      <c r="AC1" s="48" t="s">
        <v>44</v>
      </c>
      <c r="AD1" s="48" t="s">
        <v>45</v>
      </c>
    </row>
    <row r="2" spans="1:40" s="29" customFormat="1" ht="63.75" x14ac:dyDescent="0.25">
      <c r="A2" s="216"/>
      <c r="B2" s="104">
        <v>3990560926</v>
      </c>
      <c r="C2" s="104" t="s">
        <v>643</v>
      </c>
      <c r="D2" s="65" t="s">
        <v>650</v>
      </c>
      <c r="E2" s="205" t="s">
        <v>644</v>
      </c>
      <c r="F2" s="33">
        <v>3</v>
      </c>
      <c r="G2" s="33" t="s">
        <v>645</v>
      </c>
      <c r="H2" s="33">
        <v>2022</v>
      </c>
      <c r="I2" s="33">
        <v>2022</v>
      </c>
      <c r="J2" s="33" t="s">
        <v>370</v>
      </c>
      <c r="K2" s="33" t="s">
        <v>646</v>
      </c>
      <c r="L2" s="33" t="s">
        <v>642</v>
      </c>
      <c r="M2" s="33" t="s">
        <v>645</v>
      </c>
      <c r="N2" s="33" t="s">
        <v>647</v>
      </c>
      <c r="O2" s="35" t="s">
        <v>648</v>
      </c>
      <c r="P2" s="66"/>
      <c r="Q2" s="35">
        <v>1</v>
      </c>
      <c r="R2" s="33"/>
      <c r="S2" s="33"/>
      <c r="T2" s="202">
        <v>58805.21</v>
      </c>
      <c r="U2" s="202">
        <v>0</v>
      </c>
      <c r="V2" s="202">
        <v>0</v>
      </c>
      <c r="W2" s="202">
        <v>58805.21</v>
      </c>
      <c r="X2" s="68"/>
      <c r="Y2" s="68"/>
      <c r="Z2" s="69"/>
      <c r="AA2" s="68"/>
      <c r="AB2" s="35"/>
      <c r="AC2" s="65"/>
      <c r="AD2" s="33" t="s">
        <v>55</v>
      </c>
    </row>
    <row r="3" spans="1:40" ht="93" customHeight="1" x14ac:dyDescent="0.25">
      <c r="A3" s="160"/>
      <c r="B3" s="104"/>
      <c r="C3" s="59"/>
      <c r="D3" s="162"/>
      <c r="E3" s="113"/>
      <c r="F3" s="59"/>
      <c r="G3" s="59"/>
      <c r="H3" s="59"/>
      <c r="I3" s="59"/>
      <c r="J3" s="60"/>
      <c r="K3" s="59"/>
      <c r="L3" s="161"/>
      <c r="M3" s="59"/>
      <c r="N3" s="55"/>
      <c r="O3" s="59"/>
      <c r="P3" s="59"/>
      <c r="Q3" s="61"/>
      <c r="R3" s="59"/>
      <c r="S3" s="59"/>
      <c r="T3" s="62"/>
      <c r="U3" s="62"/>
      <c r="V3" s="62"/>
      <c r="W3" s="62"/>
      <c r="X3" s="63"/>
      <c r="Y3" s="63"/>
      <c r="Z3" s="63"/>
      <c r="AA3" s="58"/>
      <c r="AB3" s="59"/>
      <c r="AC3" s="64"/>
      <c r="AD3" s="33"/>
      <c r="AE3" s="18"/>
      <c r="AF3" s="18"/>
      <c r="AG3" s="19"/>
      <c r="AH3" s="19"/>
      <c r="AI3" s="19"/>
      <c r="AJ3" s="19"/>
      <c r="AK3" s="19"/>
      <c r="AL3" s="19"/>
      <c r="AM3" s="19"/>
      <c r="AN3" s="19"/>
    </row>
    <row r="4" spans="1:40" ht="73.5" customHeight="1" x14ac:dyDescent="0.25">
      <c r="A4" s="160"/>
      <c r="B4" s="104"/>
      <c r="C4" s="59"/>
      <c r="D4" s="162"/>
      <c r="E4" s="54"/>
      <c r="F4" s="59"/>
      <c r="G4" s="59"/>
      <c r="H4" s="59"/>
      <c r="I4" s="59"/>
      <c r="J4" s="60"/>
      <c r="K4" s="59"/>
      <c r="L4" s="60"/>
      <c r="M4" s="59"/>
      <c r="N4" s="55"/>
      <c r="O4" s="59"/>
      <c r="P4" s="59"/>
      <c r="Q4" s="61"/>
      <c r="R4" s="59"/>
      <c r="S4" s="59"/>
      <c r="T4" s="62"/>
      <c r="U4" s="62"/>
      <c r="V4" s="62"/>
      <c r="W4" s="62"/>
      <c r="X4" s="63"/>
      <c r="Y4" s="63"/>
      <c r="Z4" s="63"/>
      <c r="AA4" s="58"/>
      <c r="AB4" s="59"/>
      <c r="AC4" s="64"/>
      <c r="AD4" s="33"/>
      <c r="AE4" s="18"/>
      <c r="AF4" s="18"/>
      <c r="AG4" s="19"/>
      <c r="AH4" s="19"/>
      <c r="AI4" s="19"/>
      <c r="AJ4" s="19"/>
      <c r="AK4" s="19"/>
      <c r="AL4" s="19"/>
      <c r="AM4" s="19"/>
      <c r="AN4" s="19"/>
    </row>
    <row r="5" spans="1:40" ht="90.75" customHeight="1" x14ac:dyDescent="0.25">
      <c r="A5" s="160"/>
      <c r="B5" s="104"/>
      <c r="C5" s="59"/>
      <c r="D5" s="162"/>
      <c r="E5" s="54"/>
      <c r="F5" s="59"/>
      <c r="G5" s="59"/>
      <c r="H5" s="59"/>
      <c r="I5" s="59"/>
      <c r="J5" s="60"/>
      <c r="K5" s="59"/>
      <c r="L5" s="161"/>
      <c r="M5" s="59"/>
      <c r="N5" s="55"/>
      <c r="O5" s="59"/>
      <c r="P5" s="59"/>
      <c r="Q5" s="61"/>
      <c r="R5" s="59"/>
      <c r="S5" s="59"/>
      <c r="T5" s="166"/>
      <c r="U5" s="166"/>
      <c r="V5" s="166"/>
      <c r="W5" s="166"/>
      <c r="X5" s="63"/>
      <c r="Y5" s="63"/>
      <c r="Z5" s="63"/>
      <c r="AA5" s="58"/>
      <c r="AB5" s="59"/>
      <c r="AC5" s="64"/>
      <c r="AD5" s="33"/>
      <c r="AE5" s="18"/>
      <c r="AF5" s="18"/>
      <c r="AG5" s="19"/>
      <c r="AH5" s="19"/>
      <c r="AI5" s="19"/>
      <c r="AJ5" s="19"/>
      <c r="AK5" s="19"/>
      <c r="AL5" s="19"/>
      <c r="AM5" s="19"/>
      <c r="AN5" s="19"/>
    </row>
    <row r="6" spans="1:40" ht="117.75" customHeight="1" x14ac:dyDescent="0.25">
      <c r="A6" s="160"/>
      <c r="B6" s="104"/>
      <c r="C6" s="59"/>
      <c r="D6" s="162"/>
      <c r="E6" s="54"/>
      <c r="F6" s="59"/>
      <c r="G6" s="59"/>
      <c r="H6" s="59"/>
      <c r="I6" s="59"/>
      <c r="J6" s="60"/>
      <c r="K6" s="59"/>
      <c r="L6" s="161"/>
      <c r="M6" s="59"/>
      <c r="N6" s="55"/>
      <c r="O6" s="59"/>
      <c r="P6" s="59"/>
      <c r="Q6" s="61"/>
      <c r="R6" s="59"/>
      <c r="S6" s="59"/>
      <c r="T6" s="166"/>
      <c r="U6" s="166"/>
      <c r="V6" s="166"/>
      <c r="W6" s="166"/>
      <c r="X6" s="63"/>
      <c r="Y6" s="63"/>
      <c r="Z6" s="63"/>
      <c r="AA6" s="58"/>
      <c r="AB6" s="59"/>
      <c r="AC6" s="64"/>
      <c r="AD6" s="33"/>
      <c r="AE6" s="18"/>
      <c r="AF6" s="18"/>
      <c r="AG6" s="19"/>
      <c r="AH6" s="19"/>
      <c r="AI6" s="19"/>
      <c r="AJ6" s="19"/>
      <c r="AK6" s="19"/>
      <c r="AL6" s="19"/>
      <c r="AM6" s="19"/>
      <c r="AN6" s="19"/>
    </row>
    <row r="7" spans="1:40" ht="82.5" customHeight="1" x14ac:dyDescent="0.25">
      <c r="A7" s="160"/>
      <c r="B7" s="104"/>
      <c r="C7" s="59"/>
      <c r="D7" s="162"/>
      <c r="E7" s="54"/>
      <c r="F7" s="59"/>
      <c r="G7" s="59"/>
      <c r="H7" s="59"/>
      <c r="I7" s="59"/>
      <c r="J7" s="60"/>
      <c r="K7" s="59"/>
      <c r="L7" s="161"/>
      <c r="M7" s="59"/>
      <c r="N7" s="55"/>
      <c r="O7" s="59"/>
      <c r="P7" s="59"/>
      <c r="Q7" s="61"/>
      <c r="R7" s="59"/>
      <c r="S7" s="59"/>
      <c r="T7" s="166"/>
      <c r="U7" s="166"/>
      <c r="V7" s="166"/>
      <c r="W7" s="166"/>
      <c r="X7" s="63"/>
      <c r="Y7" s="63"/>
      <c r="Z7" s="63"/>
      <c r="AA7" s="58"/>
      <c r="AB7" s="59"/>
      <c r="AC7" s="64"/>
      <c r="AD7" s="33"/>
      <c r="AE7" s="18"/>
      <c r="AF7" s="18"/>
      <c r="AG7" s="19"/>
      <c r="AH7" s="19"/>
      <c r="AI7" s="19"/>
      <c r="AJ7" s="19"/>
      <c r="AK7" s="19"/>
      <c r="AL7" s="19"/>
      <c r="AM7" s="19"/>
      <c r="AN7" s="19"/>
    </row>
    <row r="8" spans="1:40" ht="41.25" customHeight="1" x14ac:dyDescent="0.25">
      <c r="A8" s="160"/>
      <c r="B8" s="104"/>
      <c r="C8" s="59"/>
      <c r="D8" s="162"/>
      <c r="E8" s="54"/>
      <c r="F8" s="59"/>
      <c r="G8" s="59"/>
      <c r="H8" s="59"/>
      <c r="I8" s="59"/>
      <c r="J8" s="60"/>
      <c r="K8" s="59"/>
      <c r="L8" s="161"/>
      <c r="M8" s="59"/>
      <c r="N8" s="55"/>
      <c r="O8" s="59"/>
      <c r="P8" s="59"/>
      <c r="Q8" s="61"/>
      <c r="R8" s="59"/>
      <c r="S8" s="59"/>
      <c r="T8" s="166"/>
      <c r="U8" s="166"/>
      <c r="V8" s="166"/>
      <c r="W8" s="166"/>
      <c r="X8" s="63"/>
      <c r="Y8" s="63"/>
      <c r="Z8" s="63"/>
      <c r="AA8" s="58"/>
      <c r="AB8" s="59"/>
      <c r="AC8" s="64"/>
      <c r="AD8" s="33"/>
      <c r="AE8" s="18"/>
      <c r="AF8" s="18"/>
      <c r="AG8" s="19"/>
      <c r="AH8" s="19"/>
      <c r="AI8" s="19"/>
      <c r="AJ8" s="19"/>
      <c r="AK8" s="19"/>
      <c r="AL8" s="19"/>
      <c r="AM8" s="19"/>
      <c r="AN8" s="19"/>
    </row>
    <row r="9" spans="1:40" ht="51.75" customHeight="1" x14ac:dyDescent="0.25">
      <c r="A9" s="160"/>
      <c r="B9" s="104"/>
      <c r="C9" s="59"/>
      <c r="D9" s="162"/>
      <c r="E9" s="54"/>
      <c r="F9" s="59"/>
      <c r="G9" s="59"/>
      <c r="H9" s="59"/>
      <c r="I9" s="59"/>
      <c r="J9" s="60"/>
      <c r="K9" s="59"/>
      <c r="L9" s="161"/>
      <c r="M9" s="59"/>
      <c r="N9" s="55"/>
      <c r="O9" s="59"/>
      <c r="P9" s="59"/>
      <c r="Q9" s="61"/>
      <c r="R9" s="59"/>
      <c r="S9" s="59"/>
      <c r="T9" s="166"/>
      <c r="U9" s="166"/>
      <c r="V9" s="166"/>
      <c r="W9" s="166"/>
      <c r="X9" s="63"/>
      <c r="Y9" s="63"/>
      <c r="Z9" s="63"/>
      <c r="AA9" s="58"/>
      <c r="AB9" s="59"/>
      <c r="AC9" s="64"/>
      <c r="AD9" s="33"/>
      <c r="AE9" s="18"/>
      <c r="AF9" s="18"/>
      <c r="AG9" s="19"/>
      <c r="AH9" s="19"/>
      <c r="AI9" s="19"/>
      <c r="AJ9" s="19"/>
      <c r="AK9" s="19"/>
      <c r="AL9" s="19"/>
      <c r="AM9" s="19"/>
      <c r="AN9" s="19"/>
    </row>
    <row r="10" spans="1:40" ht="32.25" customHeight="1" x14ac:dyDescent="0.25">
      <c r="A10" s="160"/>
      <c r="B10" s="104"/>
      <c r="C10" s="104"/>
      <c r="D10" s="65"/>
      <c r="E10" s="54"/>
      <c r="F10" s="33"/>
      <c r="G10" s="59"/>
      <c r="H10" s="59"/>
      <c r="I10" s="59"/>
      <c r="J10" s="33"/>
      <c r="K10" s="33"/>
      <c r="L10" s="34"/>
      <c r="M10" s="59"/>
      <c r="N10" s="55"/>
      <c r="O10" s="35"/>
      <c r="P10" s="66"/>
      <c r="Q10" s="35"/>
      <c r="R10" s="59"/>
      <c r="S10" s="59"/>
      <c r="T10" s="36"/>
      <c r="U10" s="36"/>
      <c r="V10" s="36"/>
      <c r="W10" s="36"/>
      <c r="X10" s="68"/>
      <c r="Y10" s="68"/>
      <c r="Z10" s="69"/>
      <c r="AA10" s="58"/>
      <c r="AB10" s="35"/>
      <c r="AC10" s="65"/>
      <c r="AD10" s="33"/>
      <c r="AE10" s="18"/>
      <c r="AF10" s="18"/>
      <c r="AG10" s="19"/>
      <c r="AH10" s="19"/>
      <c r="AI10" s="19"/>
      <c r="AJ10" s="19"/>
      <c r="AK10" s="19"/>
      <c r="AL10" s="19"/>
      <c r="AM10" s="19"/>
      <c r="AN10" s="19"/>
    </row>
    <row r="11" spans="1:40" ht="30" customHeight="1" x14ac:dyDescent="0.25">
      <c r="A11" s="160"/>
      <c r="B11" s="104"/>
      <c r="C11" s="104"/>
      <c r="D11" s="65"/>
      <c r="E11" s="54"/>
      <c r="F11" s="33"/>
      <c r="G11" s="59"/>
      <c r="H11" s="59"/>
      <c r="I11" s="59"/>
      <c r="J11" s="33"/>
      <c r="K11" s="33"/>
      <c r="L11" s="34"/>
      <c r="M11" s="59"/>
      <c r="N11" s="55"/>
      <c r="O11" s="35"/>
      <c r="P11" s="66"/>
      <c r="Q11" s="35"/>
      <c r="R11" s="59"/>
      <c r="S11" s="59"/>
      <c r="T11" s="36"/>
      <c r="U11" s="36"/>
      <c r="V11" s="36"/>
      <c r="W11" s="36"/>
      <c r="X11" s="68"/>
      <c r="Y11" s="68"/>
      <c r="Z11" s="69"/>
      <c r="AA11" s="58"/>
      <c r="AB11" s="35"/>
      <c r="AC11" s="65"/>
      <c r="AD11" s="33"/>
      <c r="AE11" s="18"/>
      <c r="AF11" s="18"/>
      <c r="AG11" s="19"/>
      <c r="AH11" s="19"/>
      <c r="AI11" s="19"/>
      <c r="AJ11" s="19"/>
      <c r="AK11" s="19"/>
      <c r="AL11" s="19"/>
      <c r="AM11" s="19"/>
      <c r="AN11" s="19"/>
    </row>
    <row r="12" spans="1:40" ht="42.75" customHeight="1" x14ac:dyDescent="0.25">
      <c r="A12" s="160"/>
      <c r="B12" s="104"/>
      <c r="C12" s="104"/>
      <c r="D12" s="65"/>
      <c r="E12" s="54"/>
      <c r="F12" s="33"/>
      <c r="G12" s="59"/>
      <c r="H12" s="59"/>
      <c r="I12" s="59"/>
      <c r="J12" s="33"/>
      <c r="K12" s="33"/>
      <c r="L12" s="34"/>
      <c r="M12" s="59"/>
      <c r="N12" s="55"/>
      <c r="O12" s="35"/>
      <c r="P12" s="66"/>
      <c r="Q12" s="35"/>
      <c r="R12" s="59"/>
      <c r="S12" s="59"/>
      <c r="T12" s="36"/>
      <c r="U12" s="36"/>
      <c r="V12" s="36"/>
      <c r="W12" s="36"/>
      <c r="X12" s="68"/>
      <c r="Y12" s="68"/>
      <c r="Z12" s="69"/>
      <c r="AA12" s="58"/>
      <c r="AB12" s="35"/>
      <c r="AC12" s="65"/>
      <c r="AD12" s="33"/>
      <c r="AE12" s="18"/>
      <c r="AF12" s="18"/>
      <c r="AG12" s="19"/>
      <c r="AH12" s="19"/>
      <c r="AI12" s="19"/>
      <c r="AJ12" s="19"/>
      <c r="AK12" s="19"/>
      <c r="AL12" s="19"/>
      <c r="AM12" s="19"/>
      <c r="AN12" s="19"/>
    </row>
    <row r="13" spans="1:40" ht="14.25" customHeight="1" x14ac:dyDescent="0.25">
      <c r="A13" s="160"/>
      <c r="B13" s="104"/>
      <c r="C13" s="104"/>
      <c r="D13" s="65"/>
      <c r="E13" s="54"/>
      <c r="F13" s="33"/>
      <c r="G13" s="59"/>
      <c r="H13" s="59"/>
      <c r="I13" s="59"/>
      <c r="J13" s="33"/>
      <c r="K13" s="33"/>
      <c r="L13" s="34"/>
      <c r="M13" s="59"/>
      <c r="N13" s="55"/>
      <c r="O13" s="35"/>
      <c r="P13" s="66"/>
      <c r="Q13" s="35"/>
      <c r="R13" s="59"/>
      <c r="S13" s="59"/>
      <c r="T13" s="36"/>
      <c r="U13" s="36"/>
      <c r="V13" s="36"/>
      <c r="W13" s="36"/>
      <c r="X13" s="68"/>
      <c r="Y13" s="68"/>
      <c r="Z13" s="69"/>
      <c r="AA13" s="58"/>
      <c r="AB13" s="35"/>
      <c r="AC13" s="65"/>
      <c r="AD13" s="33"/>
      <c r="AE13" s="18"/>
      <c r="AF13" s="18"/>
      <c r="AG13" s="19"/>
      <c r="AH13" s="19"/>
      <c r="AI13" s="19"/>
      <c r="AJ13" s="19"/>
      <c r="AK13" s="19"/>
      <c r="AL13" s="19"/>
      <c r="AM13" s="19"/>
      <c r="AN13" s="19"/>
    </row>
    <row r="14" spans="1:40" ht="7.5" customHeight="1" x14ac:dyDescent="0.25">
      <c r="A14" s="160"/>
      <c r="B14" s="104"/>
      <c r="C14" s="104"/>
      <c r="D14" s="65"/>
      <c r="E14" s="54"/>
      <c r="F14" s="33"/>
      <c r="G14" s="59"/>
      <c r="H14" s="59"/>
      <c r="I14" s="59"/>
      <c r="J14" s="33"/>
      <c r="K14" s="33"/>
      <c r="L14" s="34"/>
      <c r="M14" s="59"/>
      <c r="N14" s="55"/>
      <c r="O14" s="35"/>
      <c r="P14" s="66"/>
      <c r="Q14" s="35"/>
      <c r="R14" s="59"/>
      <c r="S14" s="59"/>
      <c r="T14" s="36"/>
      <c r="U14" s="36"/>
      <c r="V14" s="36"/>
      <c r="W14" s="36"/>
      <c r="X14" s="68"/>
      <c r="Y14" s="68"/>
      <c r="Z14" s="69"/>
      <c r="AA14" s="58"/>
      <c r="AB14" s="35"/>
      <c r="AC14" s="65"/>
      <c r="AD14" s="33"/>
      <c r="AE14" s="18"/>
      <c r="AF14" s="18"/>
      <c r="AG14" s="19"/>
      <c r="AH14" s="19"/>
      <c r="AI14" s="19"/>
      <c r="AJ14" s="19"/>
      <c r="AK14" s="19"/>
      <c r="AL14" s="19"/>
      <c r="AM14" s="19"/>
      <c r="AN14" s="19"/>
    </row>
    <row r="15" spans="1:40" ht="37.5" customHeight="1" x14ac:dyDescent="0.25">
      <c r="A15" s="160"/>
      <c r="B15" s="104"/>
      <c r="C15" s="104"/>
      <c r="D15" s="65"/>
      <c r="E15" s="54"/>
      <c r="F15" s="33"/>
      <c r="G15" s="59"/>
      <c r="H15" s="59"/>
      <c r="I15" s="59"/>
      <c r="J15" s="33"/>
      <c r="K15" s="33"/>
      <c r="L15" s="34"/>
      <c r="M15" s="59"/>
      <c r="N15" s="55"/>
      <c r="O15" s="35"/>
      <c r="P15" s="66"/>
      <c r="Q15" s="35"/>
      <c r="R15" s="59"/>
      <c r="S15" s="59"/>
      <c r="T15" s="36"/>
      <c r="U15" s="36"/>
      <c r="V15" s="36"/>
      <c r="W15" s="36"/>
      <c r="X15" s="68"/>
      <c r="Y15" s="68"/>
      <c r="Z15" s="69"/>
      <c r="AA15" s="58"/>
      <c r="AB15" s="35"/>
      <c r="AC15" s="65"/>
      <c r="AD15" s="33"/>
      <c r="AE15" s="18"/>
      <c r="AF15" s="18"/>
      <c r="AG15" s="19"/>
      <c r="AH15" s="19"/>
      <c r="AI15" s="19"/>
      <c r="AJ15" s="19"/>
      <c r="AK15" s="19"/>
      <c r="AL15" s="19"/>
      <c r="AM15" s="19"/>
      <c r="AN15" s="19"/>
    </row>
    <row r="16" spans="1:40" ht="125.25" customHeight="1" x14ac:dyDescent="0.25">
      <c r="A16" s="160"/>
      <c r="B16" s="104"/>
      <c r="C16" s="104"/>
      <c r="D16" s="65"/>
      <c r="E16" s="54"/>
      <c r="F16" s="33"/>
      <c r="G16" s="59"/>
      <c r="H16" s="59"/>
      <c r="I16" s="59"/>
      <c r="J16" s="33"/>
      <c r="K16" s="33"/>
      <c r="L16" s="34"/>
      <c r="M16" s="59"/>
      <c r="N16" s="55"/>
      <c r="O16" s="35"/>
      <c r="P16" s="66"/>
      <c r="Q16" s="35"/>
      <c r="R16" s="59"/>
      <c r="S16" s="59"/>
      <c r="T16" s="36"/>
      <c r="U16" s="36"/>
      <c r="V16" s="36"/>
      <c r="W16" s="36"/>
      <c r="X16" s="68"/>
      <c r="Y16" s="68"/>
      <c r="Z16" s="69"/>
      <c r="AA16" s="58"/>
      <c r="AB16" s="35"/>
      <c r="AC16" s="65"/>
      <c r="AD16" s="33"/>
      <c r="AE16" s="18"/>
      <c r="AF16" s="18"/>
      <c r="AG16" s="19"/>
      <c r="AH16" s="19"/>
      <c r="AI16" s="19"/>
      <c r="AJ16" s="19"/>
      <c r="AK16" s="19"/>
      <c r="AL16" s="19"/>
      <c r="AM16" s="19"/>
      <c r="AN16" s="19"/>
    </row>
    <row r="17" spans="1:40" ht="203.25" customHeight="1" x14ac:dyDescent="0.25">
      <c r="A17" s="160"/>
      <c r="B17" s="104"/>
      <c r="C17" s="104"/>
      <c r="D17" s="65"/>
      <c r="E17" s="54"/>
      <c r="F17" s="33"/>
      <c r="G17" s="59"/>
      <c r="H17" s="59"/>
      <c r="I17" s="59"/>
      <c r="J17" s="33"/>
      <c r="K17" s="33"/>
      <c r="L17" s="34"/>
      <c r="M17" s="59"/>
      <c r="N17" s="55"/>
      <c r="O17" s="35"/>
      <c r="P17" s="66"/>
      <c r="Q17" s="35"/>
      <c r="R17" s="59"/>
      <c r="S17" s="59"/>
      <c r="T17" s="36"/>
      <c r="U17" s="36"/>
      <c r="V17" s="36"/>
      <c r="W17" s="36"/>
      <c r="X17" s="68"/>
      <c r="Y17" s="68"/>
      <c r="Z17" s="69"/>
      <c r="AA17" s="58"/>
      <c r="AB17" s="35"/>
      <c r="AC17" s="65"/>
      <c r="AD17" s="33"/>
      <c r="AE17" s="18"/>
      <c r="AF17" s="18"/>
      <c r="AG17" s="19"/>
      <c r="AH17" s="19"/>
      <c r="AI17" s="19"/>
      <c r="AJ17" s="19"/>
      <c r="AK17" s="19"/>
      <c r="AL17" s="19"/>
      <c r="AM17" s="19"/>
      <c r="AN17" s="19"/>
    </row>
    <row r="18" spans="1:40" ht="141" customHeight="1" x14ac:dyDescent="0.25">
      <c r="A18" s="160"/>
      <c r="B18" s="104"/>
      <c r="C18" s="104"/>
      <c r="D18" s="65"/>
      <c r="E18" s="54"/>
      <c r="F18" s="33"/>
      <c r="G18" s="59"/>
      <c r="H18" s="59"/>
      <c r="I18" s="59"/>
      <c r="J18" s="33"/>
      <c r="K18" s="33"/>
      <c r="L18" s="34"/>
      <c r="M18" s="59"/>
      <c r="N18" s="55"/>
      <c r="O18" s="35"/>
      <c r="P18" s="66"/>
      <c r="Q18" s="35"/>
      <c r="R18" s="59"/>
      <c r="S18" s="59"/>
      <c r="T18" s="36"/>
      <c r="U18" s="36"/>
      <c r="V18" s="36"/>
      <c r="W18" s="36"/>
      <c r="X18" s="68"/>
      <c r="Y18" s="68"/>
      <c r="Z18" s="69"/>
      <c r="AA18" s="58"/>
      <c r="AB18" s="35"/>
      <c r="AC18" s="65"/>
      <c r="AD18" s="33"/>
      <c r="AE18" s="18"/>
      <c r="AF18" s="18"/>
      <c r="AG18" s="19"/>
      <c r="AH18" s="19"/>
      <c r="AI18" s="19"/>
      <c r="AJ18" s="19"/>
      <c r="AK18" s="19"/>
      <c r="AL18" s="19"/>
      <c r="AM18" s="19"/>
      <c r="AN18" s="19"/>
    </row>
    <row r="19" spans="1:40" ht="90.75" customHeight="1" x14ac:dyDescent="0.25">
      <c r="A19" s="160"/>
      <c r="B19" s="104"/>
      <c r="C19" s="104"/>
      <c r="D19" s="65"/>
      <c r="E19" s="54"/>
      <c r="F19" s="33"/>
      <c r="G19" s="59"/>
      <c r="H19" s="59"/>
      <c r="I19" s="59"/>
      <c r="J19" s="33"/>
      <c r="K19" s="33"/>
      <c r="L19" s="34"/>
      <c r="M19" s="59"/>
      <c r="N19" s="55"/>
      <c r="O19" s="35"/>
      <c r="P19" s="66"/>
      <c r="Q19" s="35"/>
      <c r="R19" s="59"/>
      <c r="S19" s="59"/>
      <c r="T19" s="36"/>
      <c r="U19" s="36"/>
      <c r="V19" s="36"/>
      <c r="W19" s="36"/>
      <c r="X19" s="68"/>
      <c r="Y19" s="68"/>
      <c r="Z19" s="69"/>
      <c r="AA19" s="58"/>
      <c r="AB19" s="35"/>
      <c r="AC19" s="65"/>
      <c r="AD19" s="33"/>
      <c r="AE19" s="18"/>
      <c r="AF19" s="18"/>
      <c r="AG19" s="19"/>
      <c r="AH19" s="19"/>
      <c r="AI19" s="19"/>
      <c r="AJ19" s="19"/>
      <c r="AK19" s="19"/>
      <c r="AL19" s="19"/>
      <c r="AM19" s="19"/>
      <c r="AN19" s="19"/>
    </row>
    <row r="20" spans="1:40" ht="73.5" customHeight="1" x14ac:dyDescent="0.25">
      <c r="A20" s="160"/>
      <c r="B20" s="104"/>
      <c r="C20" s="104"/>
      <c r="D20" s="65"/>
      <c r="E20" s="54"/>
      <c r="F20" s="33"/>
      <c r="G20" s="59"/>
      <c r="H20" s="59"/>
      <c r="I20" s="59"/>
      <c r="J20" s="33"/>
      <c r="K20" s="33"/>
      <c r="L20" s="34"/>
      <c r="M20" s="59"/>
      <c r="N20" s="55"/>
      <c r="O20" s="33"/>
      <c r="P20" s="66"/>
      <c r="Q20" s="35"/>
      <c r="R20" s="59"/>
      <c r="S20" s="59"/>
      <c r="T20" s="36"/>
      <c r="U20" s="36"/>
      <c r="V20" s="36"/>
      <c r="W20" s="36"/>
      <c r="X20" s="68"/>
      <c r="Y20" s="68"/>
      <c r="Z20" s="69"/>
      <c r="AA20" s="58"/>
      <c r="AB20" s="35"/>
      <c r="AC20" s="65"/>
      <c r="AD20" s="33"/>
      <c r="AE20" s="18"/>
      <c r="AF20" s="18"/>
      <c r="AG20" s="19"/>
      <c r="AH20" s="19"/>
      <c r="AI20" s="19"/>
      <c r="AJ20" s="19"/>
      <c r="AK20" s="19"/>
      <c r="AL20" s="19"/>
      <c r="AM20" s="19"/>
      <c r="AN20" s="19"/>
    </row>
    <row r="21" spans="1:40" ht="102" customHeight="1" x14ac:dyDescent="0.25">
      <c r="A21" s="160"/>
      <c r="B21" s="104"/>
      <c r="C21" s="59"/>
      <c r="D21" s="162"/>
      <c r="E21" s="54"/>
      <c r="F21" s="59"/>
      <c r="G21" s="59"/>
      <c r="H21" s="59"/>
      <c r="I21" s="59"/>
      <c r="J21" s="60"/>
      <c r="K21" s="59"/>
      <c r="L21" s="161"/>
      <c r="M21" s="59"/>
      <c r="N21" s="55"/>
      <c r="O21" s="59"/>
      <c r="P21" s="59"/>
      <c r="Q21" s="61"/>
      <c r="R21" s="59"/>
      <c r="S21" s="59"/>
      <c r="T21" s="166"/>
      <c r="U21" s="166"/>
      <c r="V21" s="166"/>
      <c r="W21" s="166"/>
      <c r="X21" s="63"/>
      <c r="Y21" s="63"/>
      <c r="Z21" s="63"/>
      <c r="AA21" s="58"/>
      <c r="AB21" s="59"/>
      <c r="AC21" s="64"/>
      <c r="AD21" s="33"/>
      <c r="AE21" s="18"/>
      <c r="AF21" s="18"/>
      <c r="AG21" s="19"/>
      <c r="AH21" s="19"/>
      <c r="AI21" s="19"/>
      <c r="AJ21" s="19"/>
      <c r="AK21" s="19"/>
      <c r="AL21" s="19"/>
      <c r="AM21" s="19"/>
      <c r="AN21" s="19"/>
    </row>
    <row r="22" spans="1:40" ht="98.25" customHeight="1" x14ac:dyDescent="0.25">
      <c r="A22" s="160"/>
      <c r="B22" s="104"/>
      <c r="C22" s="59"/>
      <c r="D22" s="162"/>
      <c r="E22" s="54"/>
      <c r="F22" s="59"/>
      <c r="G22" s="59"/>
      <c r="H22" s="59"/>
      <c r="I22" s="59"/>
      <c r="J22" s="60"/>
      <c r="K22" s="59"/>
      <c r="L22" s="161"/>
      <c r="M22" s="59"/>
      <c r="N22" s="55"/>
      <c r="O22" s="59"/>
      <c r="P22" s="59"/>
      <c r="Q22" s="61"/>
      <c r="R22" s="59"/>
      <c r="S22" s="59"/>
      <c r="T22" s="166"/>
      <c r="U22" s="166"/>
      <c r="V22" s="166"/>
      <c r="W22" s="166"/>
      <c r="X22" s="63"/>
      <c r="Y22" s="63"/>
      <c r="Z22" s="63"/>
      <c r="AA22" s="58"/>
      <c r="AB22" s="59"/>
      <c r="AC22" s="64"/>
      <c r="AD22" s="33"/>
      <c r="AE22" s="18"/>
      <c r="AF22" s="18"/>
      <c r="AG22" s="19"/>
      <c r="AH22" s="19"/>
      <c r="AI22" s="19"/>
      <c r="AJ22" s="19"/>
      <c r="AK22" s="19"/>
      <c r="AL22" s="19"/>
      <c r="AM22" s="19"/>
      <c r="AN22" s="19"/>
    </row>
    <row r="23" spans="1:40" ht="78.75" customHeight="1" x14ac:dyDescent="0.25">
      <c r="A23" s="160"/>
      <c r="B23" s="104"/>
      <c r="C23" s="59"/>
      <c r="D23" s="162"/>
      <c r="E23" s="54"/>
      <c r="F23" s="59"/>
      <c r="G23" s="59"/>
      <c r="H23" s="59"/>
      <c r="I23" s="59"/>
      <c r="J23" s="60"/>
      <c r="K23" s="59"/>
      <c r="L23" s="161"/>
      <c r="M23" s="59"/>
      <c r="N23" s="55"/>
      <c r="O23" s="59"/>
      <c r="P23" s="59"/>
      <c r="Q23" s="61"/>
      <c r="R23" s="59"/>
      <c r="S23" s="59"/>
      <c r="T23" s="166"/>
      <c r="U23" s="166"/>
      <c r="V23" s="166"/>
      <c r="W23" s="166"/>
      <c r="X23" s="63"/>
      <c r="Y23" s="63"/>
      <c r="Z23" s="63"/>
      <c r="AA23" s="58"/>
      <c r="AB23" s="59"/>
      <c r="AC23" s="64"/>
      <c r="AD23" s="33"/>
      <c r="AE23" s="18"/>
      <c r="AF23" s="18"/>
      <c r="AG23" s="19"/>
      <c r="AH23" s="19"/>
      <c r="AI23" s="19"/>
      <c r="AJ23" s="19"/>
      <c r="AK23" s="19"/>
      <c r="AL23" s="19"/>
      <c r="AM23" s="19"/>
      <c r="AN23" s="19"/>
    </row>
    <row r="24" spans="1:40" ht="159" customHeight="1" x14ac:dyDescent="0.25">
      <c r="A24" s="160"/>
      <c r="B24" s="104"/>
      <c r="C24" s="59"/>
      <c r="D24" s="162"/>
      <c r="E24" s="54"/>
      <c r="F24" s="59"/>
      <c r="G24" s="59"/>
      <c r="H24" s="59"/>
      <c r="I24" s="59"/>
      <c r="J24" s="60"/>
      <c r="K24" s="59"/>
      <c r="L24" s="161"/>
      <c r="M24" s="59"/>
      <c r="N24" s="55"/>
      <c r="O24" s="59"/>
      <c r="P24" s="59"/>
      <c r="Q24" s="61"/>
      <c r="R24" s="59"/>
      <c r="S24" s="59"/>
      <c r="T24" s="166"/>
      <c r="U24" s="166"/>
      <c r="V24" s="166"/>
      <c r="W24" s="166"/>
      <c r="X24" s="63"/>
      <c r="Y24" s="63"/>
      <c r="Z24" s="63"/>
      <c r="AA24" s="58"/>
      <c r="AB24" s="59"/>
      <c r="AC24" s="64"/>
      <c r="AD24" s="33"/>
      <c r="AE24" s="18"/>
      <c r="AF24" s="18"/>
      <c r="AG24" s="19"/>
      <c r="AH24" s="19"/>
      <c r="AI24" s="19"/>
      <c r="AJ24" s="19"/>
      <c r="AK24" s="19"/>
      <c r="AL24" s="19"/>
      <c r="AM24" s="19"/>
      <c r="AN24" s="19"/>
    </row>
    <row r="25" spans="1:40" ht="126.75" customHeight="1" x14ac:dyDescent="0.25">
      <c r="A25" s="160"/>
      <c r="B25" s="104"/>
      <c r="C25" s="59"/>
      <c r="D25" s="162"/>
      <c r="E25" s="54"/>
      <c r="F25" s="59"/>
      <c r="G25" s="59"/>
      <c r="H25" s="59"/>
      <c r="I25" s="59"/>
      <c r="J25" s="60"/>
      <c r="K25" s="59"/>
      <c r="L25" s="161"/>
      <c r="M25" s="59"/>
      <c r="N25" s="55"/>
      <c r="O25" s="59"/>
      <c r="P25" s="59"/>
      <c r="Q25" s="61"/>
      <c r="R25" s="59"/>
      <c r="S25" s="59"/>
      <c r="T25" s="166"/>
      <c r="U25" s="166"/>
      <c r="V25" s="166"/>
      <c r="W25" s="166"/>
      <c r="X25" s="63"/>
      <c r="Y25" s="63"/>
      <c r="Z25" s="63"/>
      <c r="AA25" s="58"/>
      <c r="AB25" s="59"/>
      <c r="AC25" s="64"/>
      <c r="AD25" s="33"/>
      <c r="AE25" s="18"/>
      <c r="AF25" s="18"/>
      <c r="AG25" s="19"/>
      <c r="AH25" s="19"/>
      <c r="AI25" s="19"/>
      <c r="AJ25" s="19"/>
      <c r="AK25" s="19"/>
      <c r="AL25" s="19"/>
      <c r="AM25" s="19"/>
      <c r="AN25" s="19"/>
    </row>
    <row r="26" spans="1:40" ht="28.5" customHeight="1" x14ac:dyDescent="0.25">
      <c r="A26" s="160"/>
      <c r="B26" s="104"/>
      <c r="C26" s="59"/>
      <c r="D26" s="71"/>
      <c r="E26" s="54"/>
      <c r="F26" s="59"/>
      <c r="G26" s="59"/>
      <c r="H26" s="59"/>
      <c r="I26" s="59"/>
      <c r="J26" s="60"/>
      <c r="K26" s="59"/>
      <c r="L26" s="161"/>
      <c r="M26" s="59"/>
      <c r="N26" s="55"/>
      <c r="O26" s="59"/>
      <c r="P26" s="59"/>
      <c r="Q26" s="61"/>
      <c r="R26" s="59"/>
      <c r="S26" s="59"/>
      <c r="T26" s="166"/>
      <c r="U26" s="166"/>
      <c r="V26" s="166"/>
      <c r="W26" s="166"/>
      <c r="X26" s="63"/>
      <c r="Y26" s="72"/>
      <c r="Z26" s="72"/>
      <c r="AA26" s="58"/>
      <c r="AB26" s="59"/>
      <c r="AC26" s="64"/>
      <c r="AD26" s="33"/>
      <c r="AE26" s="18"/>
      <c r="AF26" s="18"/>
      <c r="AG26" s="19"/>
      <c r="AH26" s="19"/>
      <c r="AI26" s="19"/>
      <c r="AJ26" s="19"/>
      <c r="AK26" s="19"/>
      <c r="AL26" s="19"/>
      <c r="AM26" s="19"/>
      <c r="AN26" s="19"/>
    </row>
    <row r="27" spans="1:40" ht="101.25" customHeight="1" x14ac:dyDescent="0.25">
      <c r="A27" s="165"/>
      <c r="B27" s="165"/>
      <c r="C27" s="165"/>
      <c r="D27" s="165"/>
      <c r="E27" s="54"/>
      <c r="F27" s="73"/>
      <c r="G27" s="59"/>
      <c r="H27" s="59"/>
      <c r="I27" s="59"/>
      <c r="J27" s="73"/>
      <c r="K27" s="75"/>
      <c r="L27" s="74"/>
      <c r="M27" s="55"/>
      <c r="N27" s="55"/>
      <c r="O27" s="76"/>
      <c r="P27" s="77"/>
      <c r="Q27" s="76"/>
      <c r="R27" s="59"/>
      <c r="S27" s="59"/>
      <c r="T27" s="78"/>
      <c r="U27" s="79"/>
      <c r="V27" s="79"/>
      <c r="W27" s="79"/>
      <c r="X27" s="79"/>
      <c r="Y27" s="80"/>
      <c r="Z27" s="80"/>
      <c r="AA27" s="58"/>
      <c r="AB27" s="76"/>
      <c r="AC27" s="64"/>
      <c r="AD27" s="65"/>
      <c r="AE27" s="18"/>
      <c r="AF27" s="18"/>
      <c r="AG27" s="19"/>
      <c r="AH27" s="19"/>
      <c r="AI27" s="19"/>
      <c r="AJ27" s="19"/>
      <c r="AK27" s="19"/>
      <c r="AL27" s="19"/>
      <c r="AM27" s="19"/>
      <c r="AN27" s="19"/>
    </row>
    <row r="28" spans="1:40" ht="101.25" hidden="1" customHeight="1" x14ac:dyDescent="0.25">
      <c r="A28" s="160"/>
      <c r="B28" s="104" t="s">
        <v>46</v>
      </c>
      <c r="C28" s="59" t="s">
        <v>53</v>
      </c>
      <c r="D28" s="165" t="s">
        <v>67</v>
      </c>
      <c r="E28" s="54" t="s">
        <v>56</v>
      </c>
      <c r="F28" s="59">
        <v>12</v>
      </c>
      <c r="G28" s="59" t="s">
        <v>50</v>
      </c>
      <c r="H28" s="59">
        <v>2023</v>
      </c>
      <c r="I28" s="59">
        <v>2023</v>
      </c>
      <c r="J28" s="60" t="s">
        <v>68</v>
      </c>
      <c r="K28" s="59" t="s">
        <v>48</v>
      </c>
      <c r="L28" s="161" t="s">
        <v>69</v>
      </c>
      <c r="M28" s="59" t="s">
        <v>50</v>
      </c>
      <c r="N28" s="55" t="s">
        <v>51</v>
      </c>
      <c r="O28" s="59" t="s">
        <v>52</v>
      </c>
      <c r="P28" s="59">
        <v>71300000</v>
      </c>
      <c r="Q28" s="61">
        <v>1</v>
      </c>
      <c r="R28" s="59" t="s">
        <v>50</v>
      </c>
      <c r="S28" s="59" t="s">
        <v>50</v>
      </c>
      <c r="T28" s="166">
        <v>63000</v>
      </c>
      <c r="U28" s="166">
        <v>0</v>
      </c>
      <c r="V28" s="166">
        <v>0</v>
      </c>
      <c r="W28" s="166">
        <f>SUBTOTAL(9,T28:V28)</f>
        <v>0</v>
      </c>
      <c r="X28" s="63"/>
      <c r="Y28" s="63"/>
      <c r="Z28" s="63"/>
      <c r="AA28" s="58"/>
      <c r="AB28" s="59"/>
      <c r="AC28" s="64"/>
      <c r="AD28" s="33" t="s">
        <v>55</v>
      </c>
      <c r="AE28" s="18"/>
      <c r="AF28" s="18"/>
      <c r="AG28" s="19"/>
      <c r="AH28" s="19"/>
      <c r="AI28" s="19"/>
      <c r="AJ28" s="19"/>
      <c r="AK28" s="19"/>
      <c r="AL28" s="19"/>
      <c r="AM28" s="19"/>
      <c r="AN28" s="19"/>
    </row>
    <row r="29" spans="1:40" ht="101.25" hidden="1" customHeight="1" x14ac:dyDescent="0.25">
      <c r="A29" s="160"/>
      <c r="B29" s="104" t="s">
        <v>46</v>
      </c>
      <c r="C29" s="59" t="s">
        <v>53</v>
      </c>
      <c r="D29" s="165" t="s">
        <v>72</v>
      </c>
      <c r="E29" s="54" t="s">
        <v>71</v>
      </c>
      <c r="F29" s="59">
        <v>12</v>
      </c>
      <c r="G29" s="59" t="s">
        <v>50</v>
      </c>
      <c r="H29" s="59">
        <v>2023</v>
      </c>
      <c r="I29" s="59">
        <v>2023</v>
      </c>
      <c r="J29" s="60" t="s">
        <v>73</v>
      </c>
      <c r="K29" s="59" t="s">
        <v>48</v>
      </c>
      <c r="L29" s="161" t="s">
        <v>74</v>
      </c>
      <c r="M29" s="59" t="s">
        <v>50</v>
      </c>
      <c r="N29" s="55" t="s">
        <v>51</v>
      </c>
      <c r="O29" s="59" t="s">
        <v>52</v>
      </c>
      <c r="P29" s="59">
        <v>71300000</v>
      </c>
      <c r="Q29" s="61">
        <v>1</v>
      </c>
      <c r="R29" s="59" t="s">
        <v>50</v>
      </c>
      <c r="S29" s="59" t="s">
        <v>50</v>
      </c>
      <c r="T29" s="62">
        <v>35000</v>
      </c>
      <c r="U29" s="62">
        <v>35000</v>
      </c>
      <c r="V29" s="62">
        <v>0</v>
      </c>
      <c r="W29" s="62">
        <v>70000</v>
      </c>
      <c r="X29" s="63"/>
      <c r="Y29" s="63"/>
      <c r="Z29" s="63"/>
      <c r="AA29" s="58"/>
      <c r="AB29" s="59"/>
      <c r="AC29" s="64"/>
      <c r="AD29" s="33" t="s">
        <v>55</v>
      </c>
      <c r="AE29" s="18"/>
      <c r="AF29" s="18"/>
      <c r="AG29" s="19"/>
      <c r="AH29" s="19"/>
      <c r="AI29" s="19"/>
      <c r="AJ29" s="19"/>
      <c r="AK29" s="19"/>
      <c r="AL29" s="19"/>
      <c r="AM29" s="19"/>
      <c r="AN29" s="19"/>
    </row>
    <row r="30" spans="1:40" ht="101.25" hidden="1" customHeight="1" x14ac:dyDescent="0.25">
      <c r="A30" s="160"/>
      <c r="B30" s="104" t="s">
        <v>46</v>
      </c>
      <c r="C30" s="59" t="s">
        <v>53</v>
      </c>
      <c r="D30" s="165" t="s">
        <v>75</v>
      </c>
      <c r="E30" s="54" t="s">
        <v>76</v>
      </c>
      <c r="F30" s="59">
        <v>12</v>
      </c>
      <c r="G30" s="59" t="s">
        <v>50</v>
      </c>
      <c r="H30" s="59">
        <v>2023</v>
      </c>
      <c r="I30" s="59">
        <v>2023</v>
      </c>
      <c r="J30" s="60" t="s">
        <v>77</v>
      </c>
      <c r="K30" s="59" t="s">
        <v>48</v>
      </c>
      <c r="L30" s="161" t="s">
        <v>78</v>
      </c>
      <c r="M30" s="59" t="s">
        <v>50</v>
      </c>
      <c r="N30" s="55" t="s">
        <v>51</v>
      </c>
      <c r="O30" s="59" t="s">
        <v>52</v>
      </c>
      <c r="P30" s="59">
        <v>71300000</v>
      </c>
      <c r="Q30" s="61">
        <v>1</v>
      </c>
      <c r="R30" s="59" t="s">
        <v>50</v>
      </c>
      <c r="S30" s="59" t="s">
        <v>50</v>
      </c>
      <c r="T30" s="62">
        <v>35000</v>
      </c>
      <c r="U30" s="62">
        <v>35000</v>
      </c>
      <c r="V30" s="62">
        <v>0</v>
      </c>
      <c r="W30" s="62">
        <v>70000</v>
      </c>
      <c r="X30" s="63"/>
      <c r="Y30" s="63"/>
      <c r="Z30" s="63"/>
      <c r="AA30" s="58"/>
      <c r="AB30" s="59"/>
      <c r="AC30" s="64"/>
      <c r="AD30" s="33" t="s">
        <v>55</v>
      </c>
      <c r="AE30" s="18"/>
      <c r="AF30" s="18"/>
      <c r="AG30" s="19"/>
      <c r="AH30" s="19"/>
      <c r="AI30" s="19"/>
      <c r="AJ30" s="19"/>
      <c r="AK30" s="19"/>
      <c r="AL30" s="19"/>
      <c r="AM30" s="19"/>
      <c r="AN30" s="19"/>
    </row>
    <row r="31" spans="1:40" ht="118.5" hidden="1" customHeight="1" x14ac:dyDescent="0.25">
      <c r="A31" s="160"/>
      <c r="B31" s="104" t="s">
        <v>46</v>
      </c>
      <c r="C31" s="59" t="s">
        <v>53</v>
      </c>
      <c r="D31" s="165" t="s">
        <v>79</v>
      </c>
      <c r="E31" s="54" t="s">
        <v>57</v>
      </c>
      <c r="F31" s="59">
        <v>12</v>
      </c>
      <c r="G31" s="59" t="s">
        <v>50</v>
      </c>
      <c r="H31" s="59">
        <v>2023</v>
      </c>
      <c r="I31" s="59">
        <v>2023</v>
      </c>
      <c r="J31" s="60" t="s">
        <v>58</v>
      </c>
      <c r="K31" s="59" t="s">
        <v>48</v>
      </c>
      <c r="L31" s="161" t="s">
        <v>80</v>
      </c>
      <c r="M31" s="59" t="s">
        <v>50</v>
      </c>
      <c r="N31" s="55" t="s">
        <v>51</v>
      </c>
      <c r="O31" s="59" t="s">
        <v>52</v>
      </c>
      <c r="P31" s="59">
        <v>71300000</v>
      </c>
      <c r="Q31" s="61">
        <v>1</v>
      </c>
      <c r="R31" s="59" t="s">
        <v>50</v>
      </c>
      <c r="S31" s="59" t="s">
        <v>50</v>
      </c>
      <c r="T31" s="62">
        <v>35000</v>
      </c>
      <c r="U31" s="62">
        <v>35000</v>
      </c>
      <c r="V31" s="62">
        <v>0</v>
      </c>
      <c r="W31" s="62">
        <v>70000</v>
      </c>
      <c r="X31" s="63"/>
      <c r="Y31" s="63"/>
      <c r="Z31" s="63"/>
      <c r="AA31" s="58"/>
      <c r="AB31" s="59"/>
      <c r="AC31" s="64"/>
      <c r="AD31" s="33" t="s">
        <v>55</v>
      </c>
      <c r="AE31" s="18"/>
      <c r="AF31" s="18"/>
      <c r="AG31" s="19"/>
      <c r="AH31" s="19"/>
      <c r="AI31" s="19"/>
      <c r="AJ31" s="19"/>
      <c r="AK31" s="19"/>
      <c r="AL31" s="19"/>
      <c r="AM31" s="19"/>
      <c r="AN31" s="19"/>
    </row>
    <row r="32" spans="1:40" ht="179.25" hidden="1" customHeight="1" x14ac:dyDescent="0.25">
      <c r="A32" s="160"/>
      <c r="B32" s="104" t="s">
        <v>46</v>
      </c>
      <c r="C32" s="59" t="s">
        <v>53</v>
      </c>
      <c r="D32" s="165" t="s">
        <v>81</v>
      </c>
      <c r="E32" s="54" t="s">
        <v>82</v>
      </c>
      <c r="F32" s="59">
        <v>12</v>
      </c>
      <c r="G32" s="59" t="s">
        <v>50</v>
      </c>
      <c r="H32" s="59">
        <v>2023</v>
      </c>
      <c r="I32" s="59">
        <v>2023</v>
      </c>
      <c r="J32" s="60" t="s">
        <v>83</v>
      </c>
      <c r="K32" s="59" t="s">
        <v>48</v>
      </c>
      <c r="L32" s="60" t="s">
        <v>84</v>
      </c>
      <c r="M32" s="59" t="s">
        <v>50</v>
      </c>
      <c r="N32" s="55" t="s">
        <v>51</v>
      </c>
      <c r="O32" s="59" t="s">
        <v>52</v>
      </c>
      <c r="P32" s="59">
        <v>71300000</v>
      </c>
      <c r="Q32" s="61">
        <v>1</v>
      </c>
      <c r="R32" s="59" t="s">
        <v>50</v>
      </c>
      <c r="S32" s="59" t="s">
        <v>50</v>
      </c>
      <c r="T32" s="62">
        <v>35500</v>
      </c>
      <c r="U32" s="62">
        <v>35500</v>
      </c>
      <c r="V32" s="62">
        <v>0</v>
      </c>
      <c r="W32" s="62">
        <v>71000</v>
      </c>
      <c r="X32" s="63"/>
      <c r="Y32" s="63"/>
      <c r="Z32" s="63"/>
      <c r="AA32" s="58"/>
      <c r="AB32" s="59"/>
      <c r="AC32" s="64"/>
      <c r="AD32" s="33" t="s">
        <v>55</v>
      </c>
      <c r="AE32" s="18"/>
      <c r="AF32" s="18"/>
      <c r="AG32" s="19"/>
      <c r="AH32" s="19"/>
      <c r="AI32" s="19"/>
      <c r="AJ32" s="19"/>
      <c r="AK32" s="19"/>
      <c r="AL32" s="19"/>
      <c r="AM32" s="19"/>
      <c r="AN32" s="19"/>
    </row>
    <row r="33" spans="1:40" ht="101.25" hidden="1" customHeight="1" x14ac:dyDescent="0.25">
      <c r="A33" s="134"/>
      <c r="B33" s="104" t="s">
        <v>46</v>
      </c>
      <c r="C33" s="104" t="s">
        <v>59</v>
      </c>
      <c r="D33" s="165" t="s">
        <v>88</v>
      </c>
      <c r="E33" s="54" t="s">
        <v>60</v>
      </c>
      <c r="F33" s="33">
        <v>12</v>
      </c>
      <c r="G33" s="59" t="s">
        <v>50</v>
      </c>
      <c r="H33" s="59">
        <v>2023</v>
      </c>
      <c r="I33" s="59">
        <v>2023</v>
      </c>
      <c r="J33" s="33" t="s">
        <v>89</v>
      </c>
      <c r="K33" s="33" t="s">
        <v>61</v>
      </c>
      <c r="L33" s="34"/>
      <c r="M33" s="59" t="s">
        <v>50</v>
      </c>
      <c r="N33" s="55" t="s">
        <v>51</v>
      </c>
      <c r="O33" s="35" t="s">
        <v>62</v>
      </c>
      <c r="P33" s="66" t="s">
        <v>90</v>
      </c>
      <c r="Q33" s="35">
        <v>3</v>
      </c>
      <c r="R33" s="59" t="s">
        <v>50</v>
      </c>
      <c r="S33" s="59" t="s">
        <v>50</v>
      </c>
      <c r="T33" s="36">
        <v>75200</v>
      </c>
      <c r="U33" s="36">
        <v>0</v>
      </c>
      <c r="V33" s="36">
        <v>0</v>
      </c>
      <c r="W33" s="36">
        <v>75200</v>
      </c>
      <c r="X33" s="68" t="s">
        <v>50</v>
      </c>
      <c r="Y33" s="68" t="s">
        <v>50</v>
      </c>
      <c r="Z33" s="69">
        <v>226120</v>
      </c>
      <c r="AA33" s="58" t="s">
        <v>63</v>
      </c>
      <c r="AB33" s="35"/>
      <c r="AC33" s="65" t="s">
        <v>91</v>
      </c>
      <c r="AD33" s="33" t="s">
        <v>55</v>
      </c>
      <c r="AE33" s="18"/>
      <c r="AF33" s="18"/>
      <c r="AG33" s="19"/>
      <c r="AH33" s="19"/>
      <c r="AI33" s="19"/>
      <c r="AJ33" s="19"/>
      <c r="AK33" s="19"/>
      <c r="AL33" s="19"/>
      <c r="AM33" s="19"/>
      <c r="AN33" s="19"/>
    </row>
    <row r="34" spans="1:40" ht="101.25" hidden="1" customHeight="1" x14ac:dyDescent="0.25">
      <c r="A34" s="134"/>
      <c r="B34" s="104" t="s">
        <v>46</v>
      </c>
      <c r="C34" s="104" t="s">
        <v>59</v>
      </c>
      <c r="D34" s="165" t="s">
        <v>92</v>
      </c>
      <c r="E34" s="54" t="s">
        <v>60</v>
      </c>
      <c r="F34" s="33">
        <v>12</v>
      </c>
      <c r="G34" s="59" t="s">
        <v>50</v>
      </c>
      <c r="H34" s="59">
        <v>2023</v>
      </c>
      <c r="I34" s="59">
        <v>2023</v>
      </c>
      <c r="J34" s="33" t="s">
        <v>93</v>
      </c>
      <c r="K34" s="33" t="s">
        <v>61</v>
      </c>
      <c r="L34" s="34"/>
      <c r="M34" s="59" t="s">
        <v>50</v>
      </c>
      <c r="N34" s="55" t="s">
        <v>51</v>
      </c>
      <c r="O34" s="35" t="s">
        <v>62</v>
      </c>
      <c r="P34" s="66" t="s">
        <v>90</v>
      </c>
      <c r="Q34" s="35">
        <v>3</v>
      </c>
      <c r="R34" s="59" t="s">
        <v>50</v>
      </c>
      <c r="S34" s="59" t="s">
        <v>50</v>
      </c>
      <c r="T34" s="36">
        <v>75200</v>
      </c>
      <c r="U34" s="36">
        <v>0</v>
      </c>
      <c r="V34" s="36">
        <v>0</v>
      </c>
      <c r="W34" s="36">
        <v>75200</v>
      </c>
      <c r="X34" s="68" t="s">
        <v>50</v>
      </c>
      <c r="Y34" s="68" t="s">
        <v>50</v>
      </c>
      <c r="Z34" s="69">
        <v>226120</v>
      </c>
      <c r="AA34" s="58" t="s">
        <v>63</v>
      </c>
      <c r="AB34" s="35"/>
      <c r="AC34" s="65" t="s">
        <v>94</v>
      </c>
      <c r="AD34" s="33" t="s">
        <v>55</v>
      </c>
      <c r="AE34" s="18"/>
      <c r="AF34" s="18"/>
      <c r="AG34" s="19"/>
      <c r="AH34" s="19"/>
      <c r="AI34" s="19"/>
      <c r="AJ34" s="19"/>
      <c r="AK34" s="19"/>
      <c r="AL34" s="19"/>
      <c r="AM34" s="19"/>
      <c r="AN34" s="19"/>
    </row>
    <row r="35" spans="1:40" ht="101.25" hidden="1" customHeight="1" x14ac:dyDescent="0.25">
      <c r="A35" s="134"/>
      <c r="B35" s="104" t="s">
        <v>46</v>
      </c>
      <c r="C35" s="104" t="s">
        <v>59</v>
      </c>
      <c r="D35" s="165" t="s">
        <v>95</v>
      </c>
      <c r="E35" s="54" t="s">
        <v>60</v>
      </c>
      <c r="F35" s="33">
        <v>12</v>
      </c>
      <c r="G35" s="59" t="s">
        <v>50</v>
      </c>
      <c r="H35" s="59">
        <v>2023</v>
      </c>
      <c r="I35" s="59">
        <v>2023</v>
      </c>
      <c r="J35" s="33" t="s">
        <v>96</v>
      </c>
      <c r="K35" s="33" t="s">
        <v>61</v>
      </c>
      <c r="L35" s="34"/>
      <c r="M35" s="59" t="s">
        <v>50</v>
      </c>
      <c r="N35" s="55" t="s">
        <v>51</v>
      </c>
      <c r="O35" s="35" t="s">
        <v>62</v>
      </c>
      <c r="P35" s="66" t="s">
        <v>90</v>
      </c>
      <c r="Q35" s="35">
        <v>3</v>
      </c>
      <c r="R35" s="59" t="s">
        <v>50</v>
      </c>
      <c r="S35" s="59" t="s">
        <v>50</v>
      </c>
      <c r="T35" s="36">
        <v>75200</v>
      </c>
      <c r="U35" s="36">
        <v>0</v>
      </c>
      <c r="V35" s="36">
        <v>0</v>
      </c>
      <c r="W35" s="36">
        <v>75200</v>
      </c>
      <c r="X35" s="68" t="s">
        <v>50</v>
      </c>
      <c r="Y35" s="68" t="s">
        <v>50</v>
      </c>
      <c r="Z35" s="69">
        <v>226120</v>
      </c>
      <c r="AA35" s="58" t="s">
        <v>63</v>
      </c>
      <c r="AB35" s="35"/>
      <c r="AC35" s="65" t="s">
        <v>97</v>
      </c>
      <c r="AD35" s="33" t="s">
        <v>55</v>
      </c>
      <c r="AE35" s="18"/>
      <c r="AF35" s="18"/>
      <c r="AG35" s="19"/>
      <c r="AH35" s="19"/>
      <c r="AI35" s="19"/>
      <c r="AJ35" s="19"/>
      <c r="AK35" s="19"/>
      <c r="AL35" s="19"/>
      <c r="AM35" s="19"/>
      <c r="AN35" s="19"/>
    </row>
    <row r="36" spans="1:40" ht="101.25" hidden="1" customHeight="1" x14ac:dyDescent="0.25">
      <c r="A36" s="134"/>
      <c r="B36" s="104" t="s">
        <v>46</v>
      </c>
      <c r="C36" s="104" t="s">
        <v>59</v>
      </c>
      <c r="D36" s="165" t="s">
        <v>98</v>
      </c>
      <c r="E36" s="54" t="s">
        <v>60</v>
      </c>
      <c r="F36" s="33">
        <v>12</v>
      </c>
      <c r="G36" s="59" t="s">
        <v>50</v>
      </c>
      <c r="H36" s="59">
        <v>2023</v>
      </c>
      <c r="I36" s="59">
        <v>2023</v>
      </c>
      <c r="J36" s="33" t="s">
        <v>99</v>
      </c>
      <c r="K36" s="33" t="s">
        <v>61</v>
      </c>
      <c r="L36" s="34"/>
      <c r="M36" s="59" t="s">
        <v>50</v>
      </c>
      <c r="N36" s="55" t="s">
        <v>51</v>
      </c>
      <c r="O36" s="35" t="s">
        <v>62</v>
      </c>
      <c r="P36" s="66" t="s">
        <v>90</v>
      </c>
      <c r="Q36" s="35">
        <v>3</v>
      </c>
      <c r="R36" s="59" t="s">
        <v>50</v>
      </c>
      <c r="S36" s="59" t="s">
        <v>50</v>
      </c>
      <c r="T36" s="36">
        <v>75200</v>
      </c>
      <c r="U36" s="36">
        <v>0</v>
      </c>
      <c r="V36" s="36">
        <v>0</v>
      </c>
      <c r="W36" s="36">
        <v>75200</v>
      </c>
      <c r="X36" s="68" t="s">
        <v>50</v>
      </c>
      <c r="Y36" s="68" t="s">
        <v>50</v>
      </c>
      <c r="Z36" s="69">
        <v>226120</v>
      </c>
      <c r="AA36" s="58" t="s">
        <v>63</v>
      </c>
      <c r="AB36" s="35"/>
      <c r="AC36" s="65" t="s">
        <v>100</v>
      </c>
      <c r="AD36" s="33" t="s">
        <v>55</v>
      </c>
      <c r="AE36" s="18"/>
      <c r="AF36" s="18"/>
      <c r="AG36" s="19"/>
      <c r="AH36" s="19"/>
      <c r="AI36" s="19"/>
      <c r="AJ36" s="19"/>
      <c r="AK36" s="19"/>
      <c r="AL36" s="19"/>
      <c r="AM36" s="19"/>
      <c r="AN36" s="19"/>
    </row>
    <row r="37" spans="1:40" ht="101.25" hidden="1" customHeight="1" x14ac:dyDescent="0.25">
      <c r="A37" s="134"/>
      <c r="B37" s="104" t="s">
        <v>46</v>
      </c>
      <c r="C37" s="104" t="s">
        <v>59</v>
      </c>
      <c r="D37" s="165" t="s">
        <v>101</v>
      </c>
      <c r="E37" s="54" t="s">
        <v>60</v>
      </c>
      <c r="F37" s="33">
        <v>12</v>
      </c>
      <c r="G37" s="59" t="s">
        <v>50</v>
      </c>
      <c r="H37" s="59">
        <v>2023</v>
      </c>
      <c r="I37" s="59">
        <v>2023</v>
      </c>
      <c r="J37" s="33" t="s">
        <v>102</v>
      </c>
      <c r="K37" s="33" t="s">
        <v>61</v>
      </c>
      <c r="L37" s="34"/>
      <c r="M37" s="59" t="s">
        <v>50</v>
      </c>
      <c r="N37" s="55" t="s">
        <v>51</v>
      </c>
      <c r="O37" s="35" t="s">
        <v>62</v>
      </c>
      <c r="P37" s="66" t="s">
        <v>90</v>
      </c>
      <c r="Q37" s="35">
        <v>3</v>
      </c>
      <c r="R37" s="59" t="s">
        <v>50</v>
      </c>
      <c r="S37" s="59" t="s">
        <v>50</v>
      </c>
      <c r="T37" s="36">
        <v>75200</v>
      </c>
      <c r="U37" s="36">
        <v>0</v>
      </c>
      <c r="V37" s="36">
        <v>0</v>
      </c>
      <c r="W37" s="36">
        <v>75200</v>
      </c>
      <c r="X37" s="68" t="s">
        <v>50</v>
      </c>
      <c r="Y37" s="68" t="s">
        <v>50</v>
      </c>
      <c r="Z37" s="69">
        <v>226120</v>
      </c>
      <c r="AA37" s="58" t="s">
        <v>63</v>
      </c>
      <c r="AB37" s="35"/>
      <c r="AC37" s="65" t="s">
        <v>103</v>
      </c>
      <c r="AD37" s="33" t="s">
        <v>55</v>
      </c>
      <c r="AE37" s="18"/>
      <c r="AF37" s="18"/>
      <c r="AG37" s="19"/>
      <c r="AH37" s="19"/>
      <c r="AI37" s="19"/>
      <c r="AJ37" s="19"/>
      <c r="AK37" s="19"/>
      <c r="AL37" s="19"/>
      <c r="AM37" s="19"/>
      <c r="AN37" s="19"/>
    </row>
    <row r="38" spans="1:40" ht="101.25" hidden="1" customHeight="1" x14ac:dyDescent="0.25">
      <c r="A38" s="134"/>
      <c r="B38" s="104" t="s">
        <v>46</v>
      </c>
      <c r="C38" s="104" t="s">
        <v>59</v>
      </c>
      <c r="D38" s="165" t="s">
        <v>104</v>
      </c>
      <c r="E38" s="54" t="s">
        <v>60</v>
      </c>
      <c r="F38" s="33">
        <v>12</v>
      </c>
      <c r="G38" s="59" t="s">
        <v>50</v>
      </c>
      <c r="H38" s="59">
        <v>2023</v>
      </c>
      <c r="I38" s="59">
        <v>2023</v>
      </c>
      <c r="J38" s="33" t="s">
        <v>105</v>
      </c>
      <c r="K38" s="33" t="s">
        <v>61</v>
      </c>
      <c r="L38" s="34"/>
      <c r="M38" s="59" t="s">
        <v>50</v>
      </c>
      <c r="N38" s="55" t="s">
        <v>51</v>
      </c>
      <c r="O38" s="35" t="s">
        <v>62</v>
      </c>
      <c r="P38" s="66" t="s">
        <v>90</v>
      </c>
      <c r="Q38" s="35">
        <v>3</v>
      </c>
      <c r="R38" s="59" t="s">
        <v>50</v>
      </c>
      <c r="S38" s="59" t="s">
        <v>50</v>
      </c>
      <c r="T38" s="36">
        <v>75200</v>
      </c>
      <c r="U38" s="36">
        <v>0</v>
      </c>
      <c r="V38" s="36">
        <v>0</v>
      </c>
      <c r="W38" s="36">
        <v>75200</v>
      </c>
      <c r="X38" s="68" t="s">
        <v>50</v>
      </c>
      <c r="Y38" s="68" t="s">
        <v>50</v>
      </c>
      <c r="Z38" s="69">
        <v>226120</v>
      </c>
      <c r="AA38" s="58" t="s">
        <v>63</v>
      </c>
      <c r="AB38" s="35"/>
      <c r="AC38" s="65" t="s">
        <v>106</v>
      </c>
      <c r="AD38" s="33" t="s">
        <v>55</v>
      </c>
      <c r="AE38" s="18"/>
      <c r="AF38" s="18"/>
      <c r="AG38" s="19"/>
      <c r="AH38" s="19"/>
      <c r="AI38" s="19"/>
      <c r="AJ38" s="19"/>
      <c r="AK38" s="19"/>
      <c r="AL38" s="19"/>
      <c r="AM38" s="19"/>
      <c r="AN38" s="19"/>
    </row>
    <row r="39" spans="1:40" ht="101.25" hidden="1" customHeight="1" x14ac:dyDescent="0.25">
      <c r="A39" s="134"/>
      <c r="B39" s="104" t="s">
        <v>46</v>
      </c>
      <c r="C39" s="104" t="s">
        <v>59</v>
      </c>
      <c r="D39" s="165" t="s">
        <v>107</v>
      </c>
      <c r="E39" s="54" t="s">
        <v>60</v>
      </c>
      <c r="F39" s="33">
        <v>12</v>
      </c>
      <c r="G39" s="59" t="s">
        <v>50</v>
      </c>
      <c r="H39" s="59">
        <v>2023</v>
      </c>
      <c r="I39" s="59">
        <v>2023</v>
      </c>
      <c r="J39" s="33" t="s">
        <v>108</v>
      </c>
      <c r="K39" s="33" t="s">
        <v>61</v>
      </c>
      <c r="L39" s="34"/>
      <c r="M39" s="59" t="s">
        <v>50</v>
      </c>
      <c r="N39" s="55" t="s">
        <v>51</v>
      </c>
      <c r="O39" s="35" t="s">
        <v>62</v>
      </c>
      <c r="P39" s="66" t="s">
        <v>90</v>
      </c>
      <c r="Q39" s="35">
        <v>3</v>
      </c>
      <c r="R39" s="59" t="s">
        <v>50</v>
      </c>
      <c r="S39" s="59" t="s">
        <v>50</v>
      </c>
      <c r="T39" s="36">
        <v>75200</v>
      </c>
      <c r="U39" s="36">
        <v>0</v>
      </c>
      <c r="V39" s="36">
        <v>0</v>
      </c>
      <c r="W39" s="36">
        <v>75200</v>
      </c>
      <c r="X39" s="68" t="s">
        <v>50</v>
      </c>
      <c r="Y39" s="68" t="s">
        <v>50</v>
      </c>
      <c r="Z39" s="69">
        <v>226120</v>
      </c>
      <c r="AA39" s="58" t="s">
        <v>63</v>
      </c>
      <c r="AB39" s="35"/>
      <c r="AC39" s="65" t="s">
        <v>109</v>
      </c>
      <c r="AD39" s="33" t="s">
        <v>55</v>
      </c>
      <c r="AE39" s="18"/>
      <c r="AF39" s="18"/>
      <c r="AG39" s="19"/>
      <c r="AH39" s="19"/>
      <c r="AI39" s="19"/>
      <c r="AJ39" s="19"/>
      <c r="AK39" s="19"/>
      <c r="AL39" s="19"/>
      <c r="AM39" s="19"/>
      <c r="AN39" s="19"/>
    </row>
    <row r="40" spans="1:40" ht="101.25" hidden="1" customHeight="1" x14ac:dyDescent="0.25">
      <c r="A40" s="160"/>
      <c r="B40" s="104" t="s">
        <v>46</v>
      </c>
      <c r="C40" s="59" t="s">
        <v>53</v>
      </c>
      <c r="D40" s="165" t="s">
        <v>110</v>
      </c>
      <c r="E40" s="54" t="s">
        <v>57</v>
      </c>
      <c r="F40" s="59">
        <v>12</v>
      </c>
      <c r="G40" s="59" t="s">
        <v>50</v>
      </c>
      <c r="H40" s="59">
        <v>2023</v>
      </c>
      <c r="I40" s="59">
        <v>2023</v>
      </c>
      <c r="J40" s="60" t="s">
        <v>58</v>
      </c>
      <c r="K40" s="59" t="s">
        <v>48</v>
      </c>
      <c r="L40" s="161" t="s">
        <v>111</v>
      </c>
      <c r="M40" s="59" t="s">
        <v>50</v>
      </c>
      <c r="N40" s="55" t="s">
        <v>51</v>
      </c>
      <c r="O40" s="59" t="s">
        <v>52</v>
      </c>
      <c r="P40" s="59">
        <v>71300000</v>
      </c>
      <c r="Q40" s="61">
        <v>1</v>
      </c>
      <c r="R40" s="59" t="s">
        <v>50</v>
      </c>
      <c r="S40" s="59" t="s">
        <v>50</v>
      </c>
      <c r="T40" s="62">
        <v>39500</v>
      </c>
      <c r="U40" s="62">
        <v>39500</v>
      </c>
      <c r="V40" s="62">
        <v>0</v>
      </c>
      <c r="W40" s="62">
        <v>79000</v>
      </c>
      <c r="X40" s="63"/>
      <c r="Y40" s="63"/>
      <c r="Z40" s="63"/>
      <c r="AA40" s="58"/>
      <c r="AB40" s="59"/>
      <c r="AC40" s="64"/>
      <c r="AD40" s="33" t="s">
        <v>55</v>
      </c>
      <c r="AE40" s="18"/>
      <c r="AF40" s="18"/>
      <c r="AG40" s="19"/>
      <c r="AH40" s="19"/>
      <c r="AI40" s="19"/>
      <c r="AJ40" s="19"/>
      <c r="AK40" s="19"/>
      <c r="AL40" s="19"/>
      <c r="AM40" s="19"/>
      <c r="AN40" s="19"/>
    </row>
    <row r="41" spans="1:40" ht="116.25" hidden="1" customHeight="1" x14ac:dyDescent="0.25">
      <c r="A41" s="160"/>
      <c r="B41" s="104" t="s">
        <v>46</v>
      </c>
      <c r="C41" s="59" t="s">
        <v>53</v>
      </c>
      <c r="D41" s="165" t="s">
        <v>112</v>
      </c>
      <c r="E41" s="113" t="s">
        <v>547</v>
      </c>
      <c r="F41" s="59">
        <v>12</v>
      </c>
      <c r="G41" s="59" t="s">
        <v>50</v>
      </c>
      <c r="H41" s="59">
        <v>2023</v>
      </c>
      <c r="I41" s="59">
        <v>2023</v>
      </c>
      <c r="J41" s="60" t="s">
        <v>113</v>
      </c>
      <c r="K41" s="59" t="s">
        <v>48</v>
      </c>
      <c r="L41" s="161" t="s">
        <v>114</v>
      </c>
      <c r="M41" s="59" t="s">
        <v>50</v>
      </c>
      <c r="N41" s="55" t="s">
        <v>51</v>
      </c>
      <c r="O41" s="59" t="s">
        <v>52</v>
      </c>
      <c r="P41" s="59">
        <v>71300000</v>
      </c>
      <c r="Q41" s="61">
        <v>1</v>
      </c>
      <c r="R41" s="59" t="s">
        <v>50</v>
      </c>
      <c r="S41" s="59" t="s">
        <v>50</v>
      </c>
      <c r="T41" s="62">
        <v>40500</v>
      </c>
      <c r="U41" s="62">
        <v>40500</v>
      </c>
      <c r="V41" s="62">
        <v>0</v>
      </c>
      <c r="W41" s="62">
        <v>81000</v>
      </c>
      <c r="X41" s="63"/>
      <c r="Y41" s="72"/>
      <c r="Z41" s="72">
        <v>225258</v>
      </c>
      <c r="AA41" s="58" t="s">
        <v>66</v>
      </c>
      <c r="AB41" s="59"/>
      <c r="AC41" s="64"/>
      <c r="AD41" s="33" t="s">
        <v>55</v>
      </c>
      <c r="AE41" s="18"/>
      <c r="AF41" s="18"/>
      <c r="AG41" s="19"/>
      <c r="AH41" s="19"/>
      <c r="AI41" s="19"/>
      <c r="AJ41" s="19"/>
      <c r="AK41" s="19"/>
      <c r="AL41" s="19"/>
      <c r="AM41" s="19"/>
      <c r="AN41" s="19"/>
    </row>
    <row r="42" spans="1:40" ht="101.25" hidden="1" customHeight="1" x14ac:dyDescent="0.25">
      <c r="A42" s="160"/>
      <c r="B42" s="104" t="s">
        <v>46</v>
      </c>
      <c r="C42" s="59" t="s">
        <v>53</v>
      </c>
      <c r="D42" s="165" t="s">
        <v>115</v>
      </c>
      <c r="E42" s="54" t="s">
        <v>116</v>
      </c>
      <c r="F42" s="59">
        <v>12</v>
      </c>
      <c r="G42" s="59" t="s">
        <v>50</v>
      </c>
      <c r="H42" s="59">
        <v>2023</v>
      </c>
      <c r="I42" s="59">
        <v>2023</v>
      </c>
      <c r="J42" s="60" t="s">
        <v>117</v>
      </c>
      <c r="K42" s="59" t="s">
        <v>48</v>
      </c>
      <c r="L42" s="161" t="s">
        <v>118</v>
      </c>
      <c r="M42" s="59" t="s">
        <v>50</v>
      </c>
      <c r="N42" s="55" t="s">
        <v>51</v>
      </c>
      <c r="O42" s="59" t="s">
        <v>52</v>
      </c>
      <c r="P42" s="59">
        <v>71300000</v>
      </c>
      <c r="Q42" s="61">
        <v>1</v>
      </c>
      <c r="R42" s="59" t="s">
        <v>50</v>
      </c>
      <c r="S42" s="59" t="s">
        <v>50</v>
      </c>
      <c r="T42" s="62">
        <v>40500</v>
      </c>
      <c r="U42" s="62">
        <v>40500</v>
      </c>
      <c r="V42" s="62">
        <v>0</v>
      </c>
      <c r="W42" s="62">
        <v>81000</v>
      </c>
      <c r="X42" s="63"/>
      <c r="Y42" s="72"/>
      <c r="Z42" s="72">
        <v>225258</v>
      </c>
      <c r="AA42" s="58" t="s">
        <v>66</v>
      </c>
      <c r="AB42" s="59"/>
      <c r="AC42" s="64"/>
      <c r="AD42" s="33" t="s">
        <v>55</v>
      </c>
      <c r="AE42" s="18"/>
      <c r="AF42" s="18"/>
      <c r="AG42" s="19"/>
      <c r="AH42" s="19"/>
      <c r="AI42" s="19"/>
      <c r="AJ42" s="19"/>
      <c r="AK42" s="19"/>
      <c r="AL42" s="19"/>
      <c r="AM42" s="19"/>
      <c r="AN42" s="19"/>
    </row>
    <row r="43" spans="1:40" ht="136.5" hidden="1" customHeight="1" x14ac:dyDescent="0.25">
      <c r="A43" s="160"/>
      <c r="B43" s="104" t="s">
        <v>46</v>
      </c>
      <c r="C43" s="59" t="s">
        <v>53</v>
      </c>
      <c r="D43" s="165" t="s">
        <v>123</v>
      </c>
      <c r="E43" s="54" t="s">
        <v>56</v>
      </c>
      <c r="F43" s="59">
        <v>12</v>
      </c>
      <c r="G43" s="59" t="s">
        <v>50</v>
      </c>
      <c r="H43" s="59">
        <v>2023</v>
      </c>
      <c r="I43" s="59">
        <v>2023</v>
      </c>
      <c r="J43" s="60" t="s">
        <v>124</v>
      </c>
      <c r="K43" s="59" t="s">
        <v>48</v>
      </c>
      <c r="L43" s="161" t="s">
        <v>125</v>
      </c>
      <c r="M43" s="59" t="s">
        <v>50</v>
      </c>
      <c r="N43" s="55" t="s">
        <v>51</v>
      </c>
      <c r="O43" s="59" t="s">
        <v>52</v>
      </c>
      <c r="P43" s="59">
        <v>71300000</v>
      </c>
      <c r="Q43" s="61">
        <v>1</v>
      </c>
      <c r="R43" s="59" t="s">
        <v>50</v>
      </c>
      <c r="S43" s="59" t="s">
        <v>50</v>
      </c>
      <c r="T43" s="62">
        <v>45000</v>
      </c>
      <c r="U43" s="62">
        <v>45000</v>
      </c>
      <c r="V43" s="62">
        <v>0</v>
      </c>
      <c r="W43" s="62">
        <v>90000</v>
      </c>
      <c r="X43" s="63"/>
      <c r="Y43" s="72"/>
      <c r="Z43" s="72">
        <v>225258</v>
      </c>
      <c r="AA43" s="58" t="s">
        <v>66</v>
      </c>
      <c r="AB43" s="59"/>
      <c r="AC43" s="64"/>
      <c r="AD43" s="33" t="s">
        <v>55</v>
      </c>
      <c r="AE43" s="18"/>
      <c r="AF43" s="18"/>
      <c r="AG43" s="19"/>
      <c r="AH43" s="19"/>
      <c r="AI43" s="19"/>
      <c r="AJ43" s="19"/>
      <c r="AK43" s="19"/>
      <c r="AL43" s="19"/>
      <c r="AM43" s="19"/>
      <c r="AN43" s="19"/>
    </row>
    <row r="44" spans="1:40" ht="101.25" hidden="1" customHeight="1" x14ac:dyDescent="0.25">
      <c r="A44" s="160"/>
      <c r="B44" s="104">
        <v>3990570925</v>
      </c>
      <c r="C44" s="59" t="s">
        <v>53</v>
      </c>
      <c r="D44" s="165" t="s">
        <v>126</v>
      </c>
      <c r="E44" s="54" t="s">
        <v>57</v>
      </c>
      <c r="F44" s="59">
        <v>12</v>
      </c>
      <c r="G44" s="59" t="s">
        <v>50</v>
      </c>
      <c r="H44" s="59">
        <v>2023</v>
      </c>
      <c r="I44" s="59">
        <v>2023</v>
      </c>
      <c r="J44" s="60" t="s">
        <v>58</v>
      </c>
      <c r="K44" s="59" t="s">
        <v>48</v>
      </c>
      <c r="L44" s="161" t="s">
        <v>127</v>
      </c>
      <c r="M44" s="59" t="s">
        <v>50</v>
      </c>
      <c r="N44" s="55" t="s">
        <v>51</v>
      </c>
      <c r="O44" s="59" t="s">
        <v>52</v>
      </c>
      <c r="P44" s="59">
        <v>71300000</v>
      </c>
      <c r="Q44" s="61">
        <v>1</v>
      </c>
      <c r="R44" s="59" t="s">
        <v>50</v>
      </c>
      <c r="S44" s="59" t="s">
        <v>50</v>
      </c>
      <c r="T44" s="62">
        <v>45500</v>
      </c>
      <c r="U44" s="62">
        <v>45500</v>
      </c>
      <c r="V44" s="62">
        <v>0</v>
      </c>
      <c r="W44" s="62">
        <v>91000</v>
      </c>
      <c r="X44" s="63"/>
      <c r="Y44" s="63"/>
      <c r="Z44" s="63"/>
      <c r="AA44" s="58"/>
      <c r="AB44" s="59"/>
      <c r="AC44" s="64"/>
      <c r="AD44" s="33" t="s">
        <v>55</v>
      </c>
      <c r="AE44" s="18"/>
      <c r="AF44" s="18"/>
      <c r="AG44" s="19"/>
      <c r="AH44" s="19"/>
      <c r="AI44" s="19"/>
      <c r="AJ44" s="19"/>
      <c r="AK44" s="19"/>
      <c r="AL44" s="19"/>
      <c r="AM44" s="19"/>
      <c r="AN44" s="19"/>
    </row>
    <row r="45" spans="1:40" ht="101.25" hidden="1" customHeight="1" x14ac:dyDescent="0.25">
      <c r="A45" s="160"/>
      <c r="B45" s="104" t="s">
        <v>46</v>
      </c>
      <c r="C45" s="59" t="s">
        <v>53</v>
      </c>
      <c r="D45" s="165" t="s">
        <v>128</v>
      </c>
      <c r="E45" s="54" t="s">
        <v>54</v>
      </c>
      <c r="F45" s="59">
        <v>12</v>
      </c>
      <c r="G45" s="59" t="s">
        <v>50</v>
      </c>
      <c r="H45" s="59">
        <v>2023</v>
      </c>
      <c r="I45" s="59">
        <v>2023</v>
      </c>
      <c r="J45" s="60" t="s">
        <v>129</v>
      </c>
      <c r="K45" s="59" t="s">
        <v>48</v>
      </c>
      <c r="L45" s="161" t="s">
        <v>130</v>
      </c>
      <c r="M45" s="59" t="s">
        <v>50</v>
      </c>
      <c r="N45" s="55" t="s">
        <v>51</v>
      </c>
      <c r="O45" s="59" t="s">
        <v>52</v>
      </c>
      <c r="P45" s="59">
        <v>71300000</v>
      </c>
      <c r="Q45" s="61">
        <v>1</v>
      </c>
      <c r="R45" s="59" t="s">
        <v>50</v>
      </c>
      <c r="S45" s="59" t="s">
        <v>50</v>
      </c>
      <c r="T45" s="62">
        <v>46500</v>
      </c>
      <c r="U45" s="62">
        <v>46500</v>
      </c>
      <c r="V45" s="62">
        <v>0</v>
      </c>
      <c r="W45" s="62">
        <v>93000</v>
      </c>
      <c r="X45" s="63"/>
      <c r="Y45" s="63"/>
      <c r="Z45" s="63"/>
      <c r="AA45" s="58"/>
      <c r="AB45" s="59"/>
      <c r="AC45" s="64"/>
      <c r="AD45" s="33" t="s">
        <v>55</v>
      </c>
      <c r="AE45" s="18"/>
      <c r="AF45" s="18"/>
      <c r="AG45" s="19"/>
      <c r="AH45" s="19"/>
      <c r="AI45" s="19"/>
      <c r="AJ45" s="19"/>
      <c r="AK45" s="19"/>
      <c r="AL45" s="19"/>
      <c r="AM45" s="19"/>
      <c r="AN45" s="19"/>
    </row>
    <row r="46" spans="1:40" ht="101.25" customHeight="1" x14ac:dyDescent="0.25">
      <c r="A46" s="134"/>
      <c r="B46" s="104"/>
      <c r="C46" s="103"/>
      <c r="D46" s="165"/>
      <c r="E46" s="54"/>
      <c r="F46" s="84"/>
      <c r="G46" s="84"/>
      <c r="H46" s="59"/>
      <c r="I46" s="59"/>
      <c r="J46" s="84"/>
      <c r="K46" s="163"/>
      <c r="L46" s="85"/>
      <c r="M46" s="55"/>
      <c r="N46" s="55"/>
      <c r="O46" s="86"/>
      <c r="P46" s="164"/>
      <c r="Q46" s="86"/>
      <c r="R46" s="59"/>
      <c r="S46" s="59"/>
      <c r="T46" s="87"/>
      <c r="U46" s="88"/>
      <c r="V46" s="88"/>
      <c r="W46" s="88"/>
      <c r="X46" s="88"/>
      <c r="Y46" s="89"/>
      <c r="Z46" s="89"/>
      <c r="AA46" s="58"/>
      <c r="AB46" s="86"/>
      <c r="AC46" s="90"/>
      <c r="AD46" s="65"/>
      <c r="AE46" s="18"/>
      <c r="AF46" s="18"/>
      <c r="AG46" s="19"/>
      <c r="AH46" s="19"/>
      <c r="AI46" s="19"/>
      <c r="AJ46" s="19"/>
      <c r="AK46" s="19"/>
      <c r="AL46" s="19"/>
      <c r="AM46" s="19"/>
      <c r="AN46" s="19"/>
    </row>
    <row r="47" spans="1:40" ht="101.25" hidden="1" customHeight="1" x14ac:dyDescent="0.25">
      <c r="A47" s="160"/>
      <c r="B47" s="104" t="s">
        <v>46</v>
      </c>
      <c r="C47" s="59" t="s">
        <v>53</v>
      </c>
      <c r="D47" s="165" t="s">
        <v>131</v>
      </c>
      <c r="E47" s="54" t="s">
        <v>57</v>
      </c>
      <c r="F47" s="59">
        <v>12</v>
      </c>
      <c r="G47" s="59" t="s">
        <v>50</v>
      </c>
      <c r="H47" s="59">
        <v>2023</v>
      </c>
      <c r="I47" s="59">
        <v>2023</v>
      </c>
      <c r="J47" s="60" t="s">
        <v>132</v>
      </c>
      <c r="K47" s="59" t="s">
        <v>48</v>
      </c>
      <c r="L47" s="161" t="s">
        <v>133</v>
      </c>
      <c r="M47" s="59" t="s">
        <v>50</v>
      </c>
      <c r="N47" s="55" t="s">
        <v>51</v>
      </c>
      <c r="O47" s="59" t="s">
        <v>52</v>
      </c>
      <c r="P47" s="59">
        <v>71300000</v>
      </c>
      <c r="Q47" s="61">
        <v>1</v>
      </c>
      <c r="R47" s="59" t="s">
        <v>50</v>
      </c>
      <c r="S47" s="59" t="s">
        <v>50</v>
      </c>
      <c r="T47" s="62">
        <v>42000</v>
      </c>
      <c r="U47" s="62">
        <v>42000</v>
      </c>
      <c r="V47" s="62">
        <v>0</v>
      </c>
      <c r="W47" s="62">
        <v>84000</v>
      </c>
      <c r="X47" s="63"/>
      <c r="Y47" s="63"/>
      <c r="Z47" s="63"/>
      <c r="AA47" s="58"/>
      <c r="AB47" s="59"/>
      <c r="AC47" s="64"/>
      <c r="AD47" s="33" t="s">
        <v>55</v>
      </c>
      <c r="AE47" s="18"/>
      <c r="AF47" s="18"/>
      <c r="AG47" s="19"/>
      <c r="AH47" s="19"/>
      <c r="AI47" s="19"/>
      <c r="AJ47" s="19"/>
      <c r="AK47" s="19"/>
      <c r="AL47" s="19"/>
      <c r="AM47" s="19"/>
      <c r="AN47" s="19"/>
    </row>
    <row r="48" spans="1:40" ht="101.25" hidden="1" customHeight="1" x14ac:dyDescent="0.25">
      <c r="A48" s="160"/>
      <c r="B48" s="104" t="s">
        <v>46</v>
      </c>
      <c r="C48" s="59" t="s">
        <v>53</v>
      </c>
      <c r="D48" s="165" t="s">
        <v>134</v>
      </c>
      <c r="E48" s="54" t="s">
        <v>135</v>
      </c>
      <c r="F48" s="59">
        <v>12</v>
      </c>
      <c r="G48" s="59" t="s">
        <v>50</v>
      </c>
      <c r="H48" s="59">
        <v>2023</v>
      </c>
      <c r="I48" s="59">
        <v>2023</v>
      </c>
      <c r="J48" s="60" t="s">
        <v>136</v>
      </c>
      <c r="K48" s="59" t="s">
        <v>48</v>
      </c>
      <c r="L48" s="161" t="s">
        <v>137</v>
      </c>
      <c r="M48" s="59" t="s">
        <v>50</v>
      </c>
      <c r="N48" s="55" t="s">
        <v>51</v>
      </c>
      <c r="O48" s="59" t="s">
        <v>52</v>
      </c>
      <c r="P48" s="59">
        <v>71300000</v>
      </c>
      <c r="Q48" s="61">
        <v>1</v>
      </c>
      <c r="R48" s="59" t="s">
        <v>50</v>
      </c>
      <c r="S48" s="59" t="s">
        <v>50</v>
      </c>
      <c r="T48" s="166">
        <v>37000</v>
      </c>
      <c r="U48" s="166">
        <v>37000</v>
      </c>
      <c r="V48" s="166">
        <v>0</v>
      </c>
      <c r="W48" s="166">
        <f>SUBTOTAL(9,T48:V48)</f>
        <v>0</v>
      </c>
      <c r="X48" s="63"/>
      <c r="Y48" s="72"/>
      <c r="Z48" s="72">
        <v>225258</v>
      </c>
      <c r="AA48" s="58" t="s">
        <v>66</v>
      </c>
      <c r="AB48" s="59"/>
      <c r="AC48" s="64"/>
      <c r="AD48" s="33" t="s">
        <v>55</v>
      </c>
      <c r="AE48" s="18"/>
      <c r="AF48" s="18"/>
      <c r="AG48" s="19"/>
      <c r="AH48" s="19"/>
      <c r="AI48" s="19"/>
      <c r="AJ48" s="19"/>
      <c r="AK48" s="19"/>
      <c r="AL48" s="19"/>
      <c r="AM48" s="19"/>
      <c r="AN48" s="19"/>
    </row>
    <row r="49" spans="1:40" ht="101.25" hidden="1" customHeight="1" x14ac:dyDescent="0.25">
      <c r="A49" s="160"/>
      <c r="B49" s="104" t="s">
        <v>46</v>
      </c>
      <c r="C49" s="59" t="s">
        <v>53</v>
      </c>
      <c r="D49" s="165" t="s">
        <v>138</v>
      </c>
      <c r="E49" s="54" t="s">
        <v>57</v>
      </c>
      <c r="F49" s="59">
        <v>12</v>
      </c>
      <c r="G49" s="59" t="s">
        <v>50</v>
      </c>
      <c r="H49" s="59">
        <v>2023</v>
      </c>
      <c r="I49" s="59">
        <v>2023</v>
      </c>
      <c r="J49" s="60"/>
      <c r="K49" s="59" t="s">
        <v>48</v>
      </c>
      <c r="L49" s="161" t="s">
        <v>139</v>
      </c>
      <c r="M49" s="59" t="s">
        <v>50</v>
      </c>
      <c r="N49" s="55" t="s">
        <v>51</v>
      </c>
      <c r="O49" s="59" t="s">
        <v>52</v>
      </c>
      <c r="P49" s="59">
        <v>71300000</v>
      </c>
      <c r="Q49" s="61">
        <v>1</v>
      </c>
      <c r="R49" s="59" t="s">
        <v>50</v>
      </c>
      <c r="S49" s="59" t="s">
        <v>50</v>
      </c>
      <c r="T49" s="166">
        <v>37500</v>
      </c>
      <c r="U49" s="166">
        <v>37500</v>
      </c>
      <c r="V49" s="166">
        <v>0</v>
      </c>
      <c r="W49" s="166">
        <f>SUBTOTAL(9,T49:V49)</f>
        <v>0</v>
      </c>
      <c r="X49" s="63"/>
      <c r="Y49" s="63"/>
      <c r="Z49" s="63"/>
      <c r="AA49" s="58"/>
      <c r="AB49" s="59"/>
      <c r="AC49" s="64"/>
      <c r="AD49" s="33" t="s">
        <v>55</v>
      </c>
      <c r="AE49" s="18"/>
      <c r="AF49" s="18"/>
      <c r="AG49" s="19"/>
      <c r="AH49" s="19"/>
      <c r="AI49" s="19"/>
      <c r="AJ49" s="19"/>
      <c r="AK49" s="19"/>
      <c r="AL49" s="19"/>
      <c r="AM49" s="19"/>
      <c r="AN49" s="19"/>
    </row>
    <row r="50" spans="1:40" ht="101.25" customHeight="1" x14ac:dyDescent="0.25">
      <c r="A50" s="134"/>
      <c r="B50" s="104"/>
      <c r="C50" s="103"/>
      <c r="D50" s="165"/>
      <c r="E50" s="54"/>
      <c r="F50" s="84"/>
      <c r="G50" s="84"/>
      <c r="H50" s="59"/>
      <c r="I50" s="59"/>
      <c r="J50" s="84"/>
      <c r="K50" s="84"/>
      <c r="L50" s="84"/>
      <c r="M50" s="55"/>
      <c r="N50" s="55"/>
      <c r="O50" s="86"/>
      <c r="P50" s="164"/>
      <c r="Q50" s="86"/>
      <c r="R50" s="59"/>
      <c r="S50" s="59"/>
      <c r="T50" s="87"/>
      <c r="U50" s="88"/>
      <c r="V50" s="88"/>
      <c r="W50" s="88"/>
      <c r="X50" s="88"/>
      <c r="Y50" s="91"/>
      <c r="Z50" s="89"/>
      <c r="AA50" s="58"/>
      <c r="AB50" s="86"/>
      <c r="AC50" s="64"/>
      <c r="AD50" s="65"/>
      <c r="AE50" s="18"/>
      <c r="AF50" s="18"/>
      <c r="AG50" s="19"/>
      <c r="AH50" s="19"/>
      <c r="AI50" s="19"/>
      <c r="AJ50" s="19"/>
      <c r="AK50" s="19"/>
      <c r="AL50" s="19"/>
      <c r="AM50" s="19"/>
      <c r="AN50" s="19"/>
    </row>
    <row r="51" spans="1:40" ht="112.5" hidden="1" customHeight="1" x14ac:dyDescent="0.25">
      <c r="A51" s="160"/>
      <c r="B51" s="104" t="s">
        <v>46</v>
      </c>
      <c r="C51" s="59" t="s">
        <v>53</v>
      </c>
      <c r="D51" s="165" t="s">
        <v>140</v>
      </c>
      <c r="E51" s="113" t="s">
        <v>547</v>
      </c>
      <c r="F51" s="59">
        <v>12</v>
      </c>
      <c r="G51" s="59" t="s">
        <v>50</v>
      </c>
      <c r="H51" s="59">
        <v>2023</v>
      </c>
      <c r="I51" s="59">
        <v>2023</v>
      </c>
      <c r="J51" s="60" t="s">
        <v>141</v>
      </c>
      <c r="K51" s="59" t="s">
        <v>48</v>
      </c>
      <c r="L51" s="161" t="s">
        <v>142</v>
      </c>
      <c r="M51" s="59" t="s">
        <v>50</v>
      </c>
      <c r="N51" s="55" t="s">
        <v>51</v>
      </c>
      <c r="O51" s="59" t="s">
        <v>52</v>
      </c>
      <c r="P51" s="59">
        <v>71300000</v>
      </c>
      <c r="Q51" s="61">
        <v>1</v>
      </c>
      <c r="R51" s="59" t="s">
        <v>50</v>
      </c>
      <c r="S51" s="59" t="s">
        <v>50</v>
      </c>
      <c r="T51" s="62">
        <v>48500</v>
      </c>
      <c r="U51" s="62">
        <v>48500</v>
      </c>
      <c r="V51" s="62">
        <v>0</v>
      </c>
      <c r="W51" s="62">
        <v>97000</v>
      </c>
      <c r="X51" s="63"/>
      <c r="Y51" s="72"/>
      <c r="Z51" s="72">
        <v>225258</v>
      </c>
      <c r="AA51" s="58" t="s">
        <v>66</v>
      </c>
      <c r="AB51" s="59"/>
      <c r="AC51" s="64"/>
      <c r="AD51" s="33" t="s">
        <v>55</v>
      </c>
      <c r="AE51" s="18"/>
      <c r="AF51" s="18"/>
      <c r="AG51" s="19"/>
      <c r="AH51" s="19"/>
      <c r="AI51" s="19"/>
      <c r="AJ51" s="19"/>
      <c r="AK51" s="19"/>
      <c r="AL51" s="19"/>
      <c r="AM51" s="19"/>
      <c r="AN51" s="19"/>
    </row>
    <row r="52" spans="1:40" ht="101.25" hidden="1" customHeight="1" x14ac:dyDescent="0.25">
      <c r="A52" s="160"/>
      <c r="B52" s="104" t="s">
        <v>46</v>
      </c>
      <c r="C52" s="59" t="s">
        <v>53</v>
      </c>
      <c r="D52" s="165" t="s">
        <v>143</v>
      </c>
      <c r="E52" s="54" t="s">
        <v>144</v>
      </c>
      <c r="F52" s="59">
        <v>12</v>
      </c>
      <c r="G52" s="59" t="s">
        <v>50</v>
      </c>
      <c r="H52" s="59">
        <v>2023</v>
      </c>
      <c r="I52" s="59">
        <v>2023</v>
      </c>
      <c r="J52" s="60" t="s">
        <v>145</v>
      </c>
      <c r="K52" s="59" t="s">
        <v>48</v>
      </c>
      <c r="L52" s="60" t="s">
        <v>146</v>
      </c>
      <c r="M52" s="59" t="s">
        <v>50</v>
      </c>
      <c r="N52" s="55" t="s">
        <v>51</v>
      </c>
      <c r="O52" s="59" t="s">
        <v>52</v>
      </c>
      <c r="P52" s="59">
        <v>71300000</v>
      </c>
      <c r="Q52" s="61">
        <v>1</v>
      </c>
      <c r="R52" s="59" t="s">
        <v>50</v>
      </c>
      <c r="S52" s="59" t="s">
        <v>50</v>
      </c>
      <c r="T52" s="62">
        <v>49000</v>
      </c>
      <c r="U52" s="62">
        <v>49000</v>
      </c>
      <c r="V52" s="62">
        <v>0</v>
      </c>
      <c r="W52" s="62">
        <v>98000</v>
      </c>
      <c r="X52" s="63"/>
      <c r="Y52" s="63"/>
      <c r="Z52" s="63"/>
      <c r="AA52" s="58"/>
      <c r="AB52" s="59"/>
      <c r="AC52" s="64"/>
      <c r="AD52" s="33" t="s">
        <v>55</v>
      </c>
      <c r="AE52" s="18"/>
      <c r="AF52" s="18"/>
      <c r="AG52" s="19"/>
      <c r="AH52" s="19"/>
      <c r="AI52" s="19"/>
      <c r="AJ52" s="19"/>
      <c r="AK52" s="19"/>
      <c r="AL52" s="19"/>
      <c r="AM52" s="19"/>
      <c r="AN52" s="19"/>
    </row>
    <row r="53" spans="1:40" ht="110.25" hidden="1" customHeight="1" x14ac:dyDescent="0.25">
      <c r="A53" s="160"/>
      <c r="B53" s="104">
        <v>3990570925</v>
      </c>
      <c r="C53" s="59" t="s">
        <v>53</v>
      </c>
      <c r="D53" s="165" t="s">
        <v>147</v>
      </c>
      <c r="E53" s="54" t="s">
        <v>57</v>
      </c>
      <c r="F53" s="59">
        <v>12</v>
      </c>
      <c r="G53" s="59" t="s">
        <v>50</v>
      </c>
      <c r="H53" s="59">
        <v>2023</v>
      </c>
      <c r="I53" s="59">
        <v>2023</v>
      </c>
      <c r="J53" s="60" t="s">
        <v>148</v>
      </c>
      <c r="K53" s="59" t="s">
        <v>48</v>
      </c>
      <c r="L53" s="161" t="s">
        <v>149</v>
      </c>
      <c r="M53" s="59" t="s">
        <v>50</v>
      </c>
      <c r="N53" s="55" t="s">
        <v>51</v>
      </c>
      <c r="O53" s="59" t="s">
        <v>52</v>
      </c>
      <c r="P53" s="59">
        <v>71300000</v>
      </c>
      <c r="Q53" s="61">
        <v>1</v>
      </c>
      <c r="R53" s="59" t="s">
        <v>50</v>
      </c>
      <c r="S53" s="59" t="s">
        <v>50</v>
      </c>
      <c r="T53" s="62">
        <v>49000</v>
      </c>
      <c r="U53" s="62">
        <v>49000</v>
      </c>
      <c r="V53" s="62">
        <v>0</v>
      </c>
      <c r="W53" s="62">
        <v>98000</v>
      </c>
      <c r="X53" s="63"/>
      <c r="Y53" s="63"/>
      <c r="Z53" s="63"/>
      <c r="AA53" s="58"/>
      <c r="AB53" s="59"/>
      <c r="AC53" s="64"/>
      <c r="AD53" s="33" t="s">
        <v>55</v>
      </c>
      <c r="AE53" s="18"/>
      <c r="AF53" s="18"/>
      <c r="AG53" s="19"/>
      <c r="AH53" s="19"/>
      <c r="AI53" s="19"/>
      <c r="AJ53" s="19"/>
      <c r="AK53" s="19"/>
      <c r="AL53" s="19"/>
      <c r="AM53" s="19"/>
      <c r="AN53" s="19"/>
    </row>
    <row r="54" spans="1:40" ht="101.25" hidden="1" customHeight="1" x14ac:dyDescent="0.25">
      <c r="A54" s="160"/>
      <c r="B54" s="104" t="s">
        <v>46</v>
      </c>
      <c r="C54" s="59" t="s">
        <v>53</v>
      </c>
      <c r="D54" s="165" t="s">
        <v>150</v>
      </c>
      <c r="E54" s="113" t="s">
        <v>548</v>
      </c>
      <c r="F54" s="59">
        <v>12</v>
      </c>
      <c r="G54" s="59" t="s">
        <v>50</v>
      </c>
      <c r="H54" s="59">
        <v>2023</v>
      </c>
      <c r="I54" s="59">
        <v>2023</v>
      </c>
      <c r="J54" s="60" t="s">
        <v>151</v>
      </c>
      <c r="K54" s="59" t="s">
        <v>48</v>
      </c>
      <c r="L54" s="161" t="s">
        <v>152</v>
      </c>
      <c r="M54" s="59" t="s">
        <v>50</v>
      </c>
      <c r="N54" s="55" t="s">
        <v>51</v>
      </c>
      <c r="O54" s="59" t="s">
        <v>52</v>
      </c>
      <c r="P54" s="59">
        <v>71300000</v>
      </c>
      <c r="Q54" s="61">
        <v>1</v>
      </c>
      <c r="R54" s="59" t="s">
        <v>50</v>
      </c>
      <c r="S54" s="59" t="s">
        <v>50</v>
      </c>
      <c r="T54" s="62">
        <v>49500</v>
      </c>
      <c r="U54" s="62">
        <v>49500</v>
      </c>
      <c r="V54" s="62">
        <v>0</v>
      </c>
      <c r="W54" s="62">
        <v>99000</v>
      </c>
      <c r="X54" s="63"/>
      <c r="Y54" s="72"/>
      <c r="Z54" s="72">
        <v>225258</v>
      </c>
      <c r="AA54" s="58" t="s">
        <v>66</v>
      </c>
      <c r="AB54" s="59"/>
      <c r="AC54" s="64"/>
      <c r="AD54" s="33" t="s">
        <v>55</v>
      </c>
      <c r="AE54" s="18"/>
      <c r="AF54" s="18"/>
      <c r="AG54" s="19"/>
      <c r="AH54" s="19"/>
      <c r="AI54" s="19"/>
      <c r="AJ54" s="19"/>
      <c r="AK54" s="19"/>
      <c r="AL54" s="19"/>
      <c r="AM54" s="19"/>
      <c r="AN54" s="19"/>
    </row>
    <row r="55" spans="1:40" ht="101.25" hidden="1" customHeight="1" x14ac:dyDescent="0.25">
      <c r="A55" s="160"/>
      <c r="B55" s="104" t="s">
        <v>46</v>
      </c>
      <c r="C55" s="59" t="s">
        <v>53</v>
      </c>
      <c r="D55" s="165" t="s">
        <v>153</v>
      </c>
      <c r="E55" s="54" t="s">
        <v>154</v>
      </c>
      <c r="F55" s="59">
        <v>12</v>
      </c>
      <c r="G55" s="59" t="s">
        <v>50</v>
      </c>
      <c r="H55" s="59">
        <v>2023</v>
      </c>
      <c r="I55" s="59">
        <v>2023</v>
      </c>
      <c r="J55" s="60" t="s">
        <v>155</v>
      </c>
      <c r="K55" s="59" t="s">
        <v>48</v>
      </c>
      <c r="L55" s="161" t="s">
        <v>156</v>
      </c>
      <c r="M55" s="59" t="s">
        <v>50</v>
      </c>
      <c r="N55" s="55" t="s">
        <v>51</v>
      </c>
      <c r="O55" s="59" t="s">
        <v>52</v>
      </c>
      <c r="P55" s="59">
        <v>71300000</v>
      </c>
      <c r="Q55" s="61">
        <v>1</v>
      </c>
      <c r="R55" s="59" t="s">
        <v>50</v>
      </c>
      <c r="S55" s="59" t="s">
        <v>50</v>
      </c>
      <c r="T55" s="62">
        <v>50500</v>
      </c>
      <c r="U55" s="62">
        <v>50500</v>
      </c>
      <c r="V55" s="62">
        <v>0</v>
      </c>
      <c r="W55" s="62">
        <v>101000</v>
      </c>
      <c r="X55" s="63"/>
      <c r="Y55" s="63"/>
      <c r="Z55" s="63"/>
      <c r="AA55" s="58"/>
      <c r="AB55" s="59"/>
      <c r="AC55" s="64"/>
      <c r="AD55" s="33" t="s">
        <v>55</v>
      </c>
      <c r="AE55" s="18"/>
      <c r="AF55" s="18"/>
      <c r="AG55" s="19"/>
      <c r="AH55" s="19"/>
      <c r="AI55" s="19"/>
      <c r="AJ55" s="19"/>
      <c r="AK55" s="19"/>
      <c r="AL55" s="19"/>
      <c r="AM55" s="19"/>
      <c r="AN55" s="19"/>
    </row>
    <row r="56" spans="1:40" ht="120.75" hidden="1" customHeight="1" x14ac:dyDescent="0.25">
      <c r="A56" s="160"/>
      <c r="B56" s="104" t="s">
        <v>46</v>
      </c>
      <c r="C56" s="59" t="s">
        <v>53</v>
      </c>
      <c r="D56" s="165" t="s">
        <v>157</v>
      </c>
      <c r="E56" s="54" t="s">
        <v>56</v>
      </c>
      <c r="F56" s="59">
        <v>12</v>
      </c>
      <c r="G56" s="59" t="s">
        <v>50</v>
      </c>
      <c r="H56" s="59">
        <v>2023</v>
      </c>
      <c r="I56" s="59">
        <v>2023</v>
      </c>
      <c r="J56" s="60" t="s">
        <v>158</v>
      </c>
      <c r="K56" s="59" t="s">
        <v>48</v>
      </c>
      <c r="L56" s="161" t="s">
        <v>159</v>
      </c>
      <c r="M56" s="59" t="s">
        <v>50</v>
      </c>
      <c r="N56" s="55" t="s">
        <v>51</v>
      </c>
      <c r="O56" s="59" t="s">
        <v>52</v>
      </c>
      <c r="P56" s="59">
        <v>71300000</v>
      </c>
      <c r="Q56" s="61">
        <v>1</v>
      </c>
      <c r="R56" s="59" t="s">
        <v>50</v>
      </c>
      <c r="S56" s="59" t="s">
        <v>50</v>
      </c>
      <c r="T56" s="62">
        <v>51500</v>
      </c>
      <c r="U56" s="62">
        <v>51500</v>
      </c>
      <c r="V56" s="62">
        <v>0</v>
      </c>
      <c r="W56" s="62">
        <v>103000</v>
      </c>
      <c r="X56" s="63"/>
      <c r="Y56" s="72"/>
      <c r="Z56" s="72">
        <v>225258</v>
      </c>
      <c r="AA56" s="58" t="s">
        <v>66</v>
      </c>
      <c r="AB56" s="59"/>
      <c r="AC56" s="64"/>
      <c r="AD56" s="33" t="s">
        <v>55</v>
      </c>
      <c r="AE56" s="18"/>
      <c r="AF56" s="18"/>
      <c r="AG56" s="19"/>
      <c r="AH56" s="19"/>
      <c r="AI56" s="19"/>
      <c r="AJ56" s="19"/>
      <c r="AK56" s="19"/>
      <c r="AL56" s="19"/>
      <c r="AM56" s="19"/>
      <c r="AN56" s="19"/>
    </row>
    <row r="57" spans="1:40" ht="113.25" hidden="1" customHeight="1" x14ac:dyDescent="0.25">
      <c r="A57" s="160"/>
      <c r="B57" s="104" t="s">
        <v>46</v>
      </c>
      <c r="C57" s="59" t="s">
        <v>53</v>
      </c>
      <c r="D57" s="165" t="s">
        <v>160</v>
      </c>
      <c r="E57" s="54" t="s">
        <v>56</v>
      </c>
      <c r="F57" s="59">
        <v>12</v>
      </c>
      <c r="G57" s="59" t="s">
        <v>50</v>
      </c>
      <c r="H57" s="59">
        <v>2023</v>
      </c>
      <c r="I57" s="59">
        <v>2023</v>
      </c>
      <c r="J57" s="60" t="s">
        <v>161</v>
      </c>
      <c r="K57" s="59" t="s">
        <v>48</v>
      </c>
      <c r="L57" s="161" t="s">
        <v>162</v>
      </c>
      <c r="M57" s="59" t="s">
        <v>50</v>
      </c>
      <c r="N57" s="55" t="s">
        <v>51</v>
      </c>
      <c r="O57" s="59" t="s">
        <v>52</v>
      </c>
      <c r="P57" s="59">
        <v>71300000</v>
      </c>
      <c r="Q57" s="61">
        <v>1</v>
      </c>
      <c r="R57" s="59" t="s">
        <v>50</v>
      </c>
      <c r="S57" s="59" t="s">
        <v>50</v>
      </c>
      <c r="T57" s="62">
        <v>52000</v>
      </c>
      <c r="U57" s="62">
        <v>52000</v>
      </c>
      <c r="V57" s="62">
        <v>0</v>
      </c>
      <c r="W57" s="62">
        <v>104000</v>
      </c>
      <c r="X57" s="63"/>
      <c r="Y57" s="72"/>
      <c r="Z57" s="72">
        <v>225258</v>
      </c>
      <c r="AA57" s="58" t="s">
        <v>66</v>
      </c>
      <c r="AB57" s="59"/>
      <c r="AC57" s="64"/>
      <c r="AD57" s="33" t="s">
        <v>55</v>
      </c>
      <c r="AE57" s="18"/>
      <c r="AF57" s="18"/>
      <c r="AG57" s="19"/>
      <c r="AH57" s="19"/>
      <c r="AI57" s="19"/>
      <c r="AJ57" s="19"/>
      <c r="AK57" s="19"/>
      <c r="AL57" s="19"/>
      <c r="AM57" s="19"/>
      <c r="AN57" s="19"/>
    </row>
    <row r="58" spans="1:40" ht="114" hidden="1" customHeight="1" x14ac:dyDescent="0.25">
      <c r="A58" s="160"/>
      <c r="B58" s="104" t="s">
        <v>46</v>
      </c>
      <c r="C58" s="59" t="s">
        <v>53</v>
      </c>
      <c r="D58" s="165" t="s">
        <v>163</v>
      </c>
      <c r="E58" s="113" t="s">
        <v>549</v>
      </c>
      <c r="F58" s="59">
        <v>12</v>
      </c>
      <c r="G58" s="59" t="s">
        <v>50</v>
      </c>
      <c r="H58" s="59">
        <v>2023</v>
      </c>
      <c r="I58" s="59">
        <v>2023</v>
      </c>
      <c r="J58" s="60" t="s">
        <v>164</v>
      </c>
      <c r="K58" s="59" t="s">
        <v>48</v>
      </c>
      <c r="L58" s="161" t="s">
        <v>165</v>
      </c>
      <c r="M58" s="59" t="s">
        <v>50</v>
      </c>
      <c r="N58" s="55" t="s">
        <v>51</v>
      </c>
      <c r="O58" s="59" t="s">
        <v>52</v>
      </c>
      <c r="P58" s="59">
        <v>71300000</v>
      </c>
      <c r="Q58" s="61">
        <v>1</v>
      </c>
      <c r="R58" s="59" t="s">
        <v>50</v>
      </c>
      <c r="S58" s="59" t="s">
        <v>50</v>
      </c>
      <c r="T58" s="62">
        <v>54500</v>
      </c>
      <c r="U58" s="62">
        <v>54500</v>
      </c>
      <c r="V58" s="62">
        <v>0</v>
      </c>
      <c r="W58" s="62">
        <v>109000</v>
      </c>
      <c r="X58" s="63"/>
      <c r="Y58" s="72"/>
      <c r="Z58" s="72">
        <v>225258</v>
      </c>
      <c r="AA58" s="58" t="s">
        <v>66</v>
      </c>
      <c r="AB58" s="59"/>
      <c r="AC58" s="64"/>
      <c r="AD58" s="33" t="s">
        <v>55</v>
      </c>
      <c r="AE58" s="18"/>
      <c r="AF58" s="18"/>
      <c r="AG58" s="19"/>
      <c r="AH58" s="19"/>
      <c r="AI58" s="19"/>
      <c r="AJ58" s="19"/>
      <c r="AK58" s="19"/>
      <c r="AL58" s="19"/>
      <c r="AM58" s="19"/>
      <c r="AN58" s="19"/>
    </row>
    <row r="59" spans="1:40" ht="101.25" hidden="1" customHeight="1" x14ac:dyDescent="0.25">
      <c r="A59" s="160"/>
      <c r="B59" s="104" t="s">
        <v>46</v>
      </c>
      <c r="C59" s="59" t="s">
        <v>53</v>
      </c>
      <c r="D59" s="165" t="s">
        <v>166</v>
      </c>
      <c r="E59" s="54" t="s">
        <v>65</v>
      </c>
      <c r="F59" s="59">
        <v>12</v>
      </c>
      <c r="G59" s="59" t="s">
        <v>50</v>
      </c>
      <c r="H59" s="59">
        <v>2023</v>
      </c>
      <c r="I59" s="59">
        <v>2023</v>
      </c>
      <c r="J59" s="60" t="s">
        <v>167</v>
      </c>
      <c r="K59" s="59" t="s">
        <v>48</v>
      </c>
      <c r="L59" s="161" t="s">
        <v>168</v>
      </c>
      <c r="M59" s="59" t="s">
        <v>50</v>
      </c>
      <c r="N59" s="55" t="s">
        <v>51</v>
      </c>
      <c r="O59" s="59" t="s">
        <v>52</v>
      </c>
      <c r="P59" s="59">
        <v>71300000</v>
      </c>
      <c r="Q59" s="61">
        <v>1</v>
      </c>
      <c r="R59" s="59" t="s">
        <v>50</v>
      </c>
      <c r="S59" s="59" t="s">
        <v>50</v>
      </c>
      <c r="T59" s="62">
        <v>54500</v>
      </c>
      <c r="U59" s="62">
        <v>54500</v>
      </c>
      <c r="V59" s="62">
        <v>0</v>
      </c>
      <c r="W59" s="62">
        <v>109000</v>
      </c>
      <c r="X59" s="63"/>
      <c r="Y59" s="72"/>
      <c r="Z59" s="72">
        <v>225258</v>
      </c>
      <c r="AA59" s="58" t="s">
        <v>66</v>
      </c>
      <c r="AB59" s="59"/>
      <c r="AC59" s="64"/>
      <c r="AD59" s="33" t="s">
        <v>55</v>
      </c>
      <c r="AE59" s="18"/>
      <c r="AF59" s="18"/>
      <c r="AG59" s="19"/>
      <c r="AH59" s="19"/>
      <c r="AI59" s="19"/>
      <c r="AJ59" s="19"/>
      <c r="AK59" s="19"/>
      <c r="AL59" s="19"/>
      <c r="AM59" s="19"/>
      <c r="AN59" s="19"/>
    </row>
    <row r="60" spans="1:40" ht="121.5" hidden="1" customHeight="1" x14ac:dyDescent="0.25">
      <c r="A60" s="160"/>
      <c r="B60" s="104" t="s">
        <v>46</v>
      </c>
      <c r="C60" s="59" t="s">
        <v>53</v>
      </c>
      <c r="D60" s="165" t="s">
        <v>169</v>
      </c>
      <c r="E60" s="54" t="s">
        <v>56</v>
      </c>
      <c r="F60" s="59">
        <v>12</v>
      </c>
      <c r="G60" s="59" t="s">
        <v>50</v>
      </c>
      <c r="H60" s="59">
        <v>2023</v>
      </c>
      <c r="I60" s="59">
        <v>2023</v>
      </c>
      <c r="J60" s="60" t="s">
        <v>170</v>
      </c>
      <c r="K60" s="59" t="s">
        <v>48</v>
      </c>
      <c r="L60" s="161" t="s">
        <v>171</v>
      </c>
      <c r="M60" s="59" t="s">
        <v>50</v>
      </c>
      <c r="N60" s="55" t="s">
        <v>51</v>
      </c>
      <c r="O60" s="59" t="s">
        <v>52</v>
      </c>
      <c r="P60" s="59">
        <v>71300000</v>
      </c>
      <c r="Q60" s="61">
        <v>1</v>
      </c>
      <c r="R60" s="59" t="s">
        <v>50</v>
      </c>
      <c r="S60" s="59" t="s">
        <v>50</v>
      </c>
      <c r="T60" s="62">
        <v>54500</v>
      </c>
      <c r="U60" s="62">
        <v>54500</v>
      </c>
      <c r="V60" s="62">
        <v>0</v>
      </c>
      <c r="W60" s="62">
        <v>109000</v>
      </c>
      <c r="X60" s="63"/>
      <c r="Y60" s="72"/>
      <c r="Z60" s="72">
        <v>225258</v>
      </c>
      <c r="AA60" s="58" t="s">
        <v>66</v>
      </c>
      <c r="AB60" s="59"/>
      <c r="AC60" s="64"/>
      <c r="AD60" s="33" t="s">
        <v>55</v>
      </c>
      <c r="AE60" s="18"/>
      <c r="AF60" s="18"/>
      <c r="AG60" s="19"/>
      <c r="AH60" s="19"/>
      <c r="AI60" s="19"/>
      <c r="AJ60" s="19"/>
      <c r="AK60" s="19"/>
      <c r="AL60" s="19"/>
      <c r="AM60" s="19"/>
      <c r="AN60" s="19"/>
    </row>
    <row r="61" spans="1:40" ht="116.25" hidden="1" customHeight="1" x14ac:dyDescent="0.25">
      <c r="A61" s="160"/>
      <c r="B61" s="104" t="s">
        <v>46</v>
      </c>
      <c r="C61" s="59" t="s">
        <v>53</v>
      </c>
      <c r="D61" s="165" t="s">
        <v>172</v>
      </c>
      <c r="E61" s="54" t="s">
        <v>57</v>
      </c>
      <c r="F61" s="59">
        <v>12</v>
      </c>
      <c r="G61" s="59" t="s">
        <v>50</v>
      </c>
      <c r="H61" s="59">
        <v>2023</v>
      </c>
      <c r="I61" s="59">
        <v>2023</v>
      </c>
      <c r="J61" s="60" t="s">
        <v>58</v>
      </c>
      <c r="K61" s="59" t="s">
        <v>48</v>
      </c>
      <c r="L61" s="161" t="s">
        <v>173</v>
      </c>
      <c r="M61" s="59" t="s">
        <v>50</v>
      </c>
      <c r="N61" s="55" t="s">
        <v>51</v>
      </c>
      <c r="O61" s="59" t="s">
        <v>52</v>
      </c>
      <c r="P61" s="59">
        <v>71300000</v>
      </c>
      <c r="Q61" s="61">
        <v>1</v>
      </c>
      <c r="R61" s="59" t="s">
        <v>50</v>
      </c>
      <c r="S61" s="59" t="s">
        <v>50</v>
      </c>
      <c r="T61" s="62">
        <v>55000</v>
      </c>
      <c r="U61" s="62">
        <v>55000</v>
      </c>
      <c r="V61" s="62">
        <v>0</v>
      </c>
      <c r="W61" s="62">
        <v>110000</v>
      </c>
      <c r="X61" s="63"/>
      <c r="Y61" s="63"/>
      <c r="Z61" s="63"/>
      <c r="AA61" s="58"/>
      <c r="AB61" s="59"/>
      <c r="AC61" s="64"/>
      <c r="AD61" s="33" t="s">
        <v>55</v>
      </c>
      <c r="AE61" s="18"/>
      <c r="AF61" s="18"/>
      <c r="AG61" s="19"/>
      <c r="AH61" s="19"/>
      <c r="AI61" s="19"/>
      <c r="AJ61" s="19"/>
      <c r="AK61" s="19"/>
      <c r="AL61" s="19"/>
      <c r="AM61" s="19"/>
      <c r="AN61" s="19"/>
    </row>
    <row r="62" spans="1:40" ht="101.25" hidden="1" customHeight="1" x14ac:dyDescent="0.25">
      <c r="A62" s="160"/>
      <c r="B62" s="104">
        <v>3990570925</v>
      </c>
      <c r="C62" s="59" t="s">
        <v>53</v>
      </c>
      <c r="D62" s="165" t="s">
        <v>174</v>
      </c>
      <c r="E62" s="54" t="s">
        <v>175</v>
      </c>
      <c r="F62" s="59">
        <v>12</v>
      </c>
      <c r="G62" s="59" t="s">
        <v>50</v>
      </c>
      <c r="H62" s="59">
        <v>2023</v>
      </c>
      <c r="I62" s="59">
        <v>2023</v>
      </c>
      <c r="J62" s="60" t="s">
        <v>176</v>
      </c>
      <c r="K62" s="59" t="s">
        <v>48</v>
      </c>
      <c r="L62" s="161" t="s">
        <v>177</v>
      </c>
      <c r="M62" s="59" t="s">
        <v>50</v>
      </c>
      <c r="N62" s="55" t="s">
        <v>51</v>
      </c>
      <c r="O62" s="59" t="s">
        <v>52</v>
      </c>
      <c r="P62" s="59">
        <v>71300000</v>
      </c>
      <c r="Q62" s="61">
        <v>1</v>
      </c>
      <c r="R62" s="59" t="s">
        <v>50</v>
      </c>
      <c r="S62" s="59" t="s">
        <v>50</v>
      </c>
      <c r="T62" s="62">
        <v>56000</v>
      </c>
      <c r="U62" s="62">
        <v>56000</v>
      </c>
      <c r="V62" s="62">
        <v>0</v>
      </c>
      <c r="W62" s="62">
        <v>112000</v>
      </c>
      <c r="X62" s="63"/>
      <c r="Y62" s="63"/>
      <c r="Z62" s="63"/>
      <c r="AA62" s="58"/>
      <c r="AB62" s="59"/>
      <c r="AC62" s="64"/>
      <c r="AD62" s="33" t="s">
        <v>55</v>
      </c>
      <c r="AE62" s="18"/>
      <c r="AF62" s="18"/>
      <c r="AG62" s="19"/>
      <c r="AH62" s="19"/>
      <c r="AI62" s="19"/>
      <c r="AJ62" s="19"/>
      <c r="AK62" s="19"/>
      <c r="AL62" s="19"/>
      <c r="AM62" s="19"/>
      <c r="AN62" s="19"/>
    </row>
    <row r="63" spans="1:40" ht="121.5" hidden="1" customHeight="1" x14ac:dyDescent="0.25">
      <c r="A63" s="160"/>
      <c r="B63" s="104" t="s">
        <v>46</v>
      </c>
      <c r="C63" s="59" t="s">
        <v>53</v>
      </c>
      <c r="D63" s="165" t="s">
        <v>178</v>
      </c>
      <c r="E63" s="113" t="s">
        <v>225</v>
      </c>
      <c r="F63" s="59">
        <v>12</v>
      </c>
      <c r="G63" s="59" t="s">
        <v>50</v>
      </c>
      <c r="H63" s="59">
        <v>2023</v>
      </c>
      <c r="I63" s="59">
        <v>2023</v>
      </c>
      <c r="J63" s="60" t="s">
        <v>179</v>
      </c>
      <c r="K63" s="59" t="s">
        <v>48</v>
      </c>
      <c r="L63" s="161" t="s">
        <v>180</v>
      </c>
      <c r="M63" s="59" t="s">
        <v>50</v>
      </c>
      <c r="N63" s="55" t="s">
        <v>51</v>
      </c>
      <c r="O63" s="59" t="s">
        <v>52</v>
      </c>
      <c r="P63" s="59">
        <v>71300000</v>
      </c>
      <c r="Q63" s="61">
        <v>1</v>
      </c>
      <c r="R63" s="59" t="s">
        <v>50</v>
      </c>
      <c r="S63" s="59" t="s">
        <v>50</v>
      </c>
      <c r="T63" s="62">
        <v>56000</v>
      </c>
      <c r="U63" s="62">
        <v>56000</v>
      </c>
      <c r="V63" s="62">
        <v>0</v>
      </c>
      <c r="W63" s="62">
        <v>112000</v>
      </c>
      <c r="X63" s="63"/>
      <c r="Y63" s="72"/>
      <c r="Z63" s="72">
        <v>225258</v>
      </c>
      <c r="AA63" s="58" t="s">
        <v>66</v>
      </c>
      <c r="AB63" s="59"/>
      <c r="AC63" s="64"/>
      <c r="AD63" s="33" t="s">
        <v>55</v>
      </c>
      <c r="AE63" s="18"/>
      <c r="AF63" s="18"/>
      <c r="AG63" s="19"/>
      <c r="AH63" s="19"/>
      <c r="AI63" s="19"/>
      <c r="AJ63" s="19"/>
      <c r="AK63" s="19"/>
      <c r="AL63" s="19"/>
      <c r="AM63" s="19"/>
      <c r="AN63" s="19"/>
    </row>
    <row r="64" spans="1:40" ht="101.25" hidden="1" customHeight="1" x14ac:dyDescent="0.25">
      <c r="A64" s="160"/>
      <c r="B64" s="104" t="s">
        <v>46</v>
      </c>
      <c r="C64" s="59" t="s">
        <v>53</v>
      </c>
      <c r="D64" s="165" t="s">
        <v>181</v>
      </c>
      <c r="E64" s="54" t="s">
        <v>65</v>
      </c>
      <c r="F64" s="59">
        <v>12</v>
      </c>
      <c r="G64" s="59" t="s">
        <v>50</v>
      </c>
      <c r="H64" s="59">
        <v>2023</v>
      </c>
      <c r="I64" s="59">
        <v>2023</v>
      </c>
      <c r="J64" s="60" t="s">
        <v>129</v>
      </c>
      <c r="K64" s="59" t="s">
        <v>48</v>
      </c>
      <c r="L64" s="161" t="s">
        <v>182</v>
      </c>
      <c r="M64" s="59" t="s">
        <v>50</v>
      </c>
      <c r="N64" s="55" t="s">
        <v>51</v>
      </c>
      <c r="O64" s="59" t="s">
        <v>52</v>
      </c>
      <c r="P64" s="59">
        <v>71300000</v>
      </c>
      <c r="Q64" s="61">
        <v>1</v>
      </c>
      <c r="R64" s="59" t="s">
        <v>50</v>
      </c>
      <c r="S64" s="59" t="s">
        <v>50</v>
      </c>
      <c r="T64" s="62">
        <v>56000</v>
      </c>
      <c r="U64" s="62">
        <v>56000</v>
      </c>
      <c r="V64" s="62">
        <v>0</v>
      </c>
      <c r="W64" s="62">
        <v>112000</v>
      </c>
      <c r="X64" s="63"/>
      <c r="Y64" s="63"/>
      <c r="Z64" s="63"/>
      <c r="AA64" s="58"/>
      <c r="AB64" s="59"/>
      <c r="AC64" s="64"/>
      <c r="AD64" s="33" t="s">
        <v>55</v>
      </c>
      <c r="AE64" s="18"/>
      <c r="AF64" s="18"/>
      <c r="AG64" s="19"/>
      <c r="AH64" s="19"/>
      <c r="AI64" s="19"/>
      <c r="AJ64" s="19"/>
      <c r="AK64" s="19"/>
      <c r="AL64" s="19"/>
      <c r="AM64" s="19"/>
      <c r="AN64" s="19"/>
    </row>
    <row r="65" spans="1:216" ht="101.25" hidden="1" customHeight="1" x14ac:dyDescent="0.25">
      <c r="A65" s="160"/>
      <c r="B65" s="104" t="s">
        <v>46</v>
      </c>
      <c r="C65" s="59" t="s">
        <v>53</v>
      </c>
      <c r="D65" s="165" t="s">
        <v>183</v>
      </c>
      <c r="E65" s="54" t="s">
        <v>135</v>
      </c>
      <c r="F65" s="59">
        <v>12</v>
      </c>
      <c r="G65" s="59" t="s">
        <v>50</v>
      </c>
      <c r="H65" s="59">
        <v>2023</v>
      </c>
      <c r="I65" s="59">
        <v>2023</v>
      </c>
      <c r="J65" s="60" t="s">
        <v>184</v>
      </c>
      <c r="K65" s="59" t="s">
        <v>48</v>
      </c>
      <c r="L65" s="161" t="s">
        <v>185</v>
      </c>
      <c r="M65" s="59" t="s">
        <v>50</v>
      </c>
      <c r="N65" s="55" t="s">
        <v>51</v>
      </c>
      <c r="O65" s="59" t="s">
        <v>52</v>
      </c>
      <c r="P65" s="59">
        <v>71300000</v>
      </c>
      <c r="Q65" s="61">
        <v>1</v>
      </c>
      <c r="R65" s="59" t="s">
        <v>50</v>
      </c>
      <c r="S65" s="59" t="s">
        <v>50</v>
      </c>
      <c r="T65" s="62">
        <v>56000</v>
      </c>
      <c r="U65" s="62">
        <v>56000</v>
      </c>
      <c r="V65" s="62">
        <v>0</v>
      </c>
      <c r="W65" s="62">
        <v>112000</v>
      </c>
      <c r="X65" s="63"/>
      <c r="Y65" s="72"/>
      <c r="Z65" s="72">
        <v>225258</v>
      </c>
      <c r="AA65" s="58" t="s">
        <v>66</v>
      </c>
      <c r="AB65" s="59"/>
      <c r="AC65" s="64"/>
      <c r="AD65" s="33" t="s">
        <v>55</v>
      </c>
      <c r="AE65" s="18"/>
      <c r="AF65" s="18"/>
      <c r="AG65" s="19"/>
      <c r="AH65" s="19"/>
      <c r="AI65" s="19"/>
      <c r="AJ65" s="19"/>
      <c r="AK65" s="19"/>
      <c r="AL65" s="19"/>
      <c r="AM65" s="19"/>
      <c r="AN65" s="19"/>
    </row>
    <row r="66" spans="1:216" ht="101.25" hidden="1" customHeight="1" x14ac:dyDescent="0.25">
      <c r="A66" s="160"/>
      <c r="B66" s="104" t="s">
        <v>46</v>
      </c>
      <c r="C66" s="59" t="s">
        <v>53</v>
      </c>
      <c r="D66" s="165" t="s">
        <v>186</v>
      </c>
      <c r="E66" s="113" t="s">
        <v>550</v>
      </c>
      <c r="F66" s="59">
        <v>12</v>
      </c>
      <c r="G66" s="59" t="s">
        <v>50</v>
      </c>
      <c r="H66" s="59">
        <v>2023</v>
      </c>
      <c r="I66" s="59">
        <v>2023</v>
      </c>
      <c r="J66" s="60" t="s">
        <v>188</v>
      </c>
      <c r="K66" s="59" t="s">
        <v>48</v>
      </c>
      <c r="L66" s="161" t="s">
        <v>189</v>
      </c>
      <c r="M66" s="59" t="s">
        <v>50</v>
      </c>
      <c r="N66" s="55" t="s">
        <v>51</v>
      </c>
      <c r="O66" s="59" t="s">
        <v>52</v>
      </c>
      <c r="P66" s="59">
        <v>71300000</v>
      </c>
      <c r="Q66" s="61">
        <v>1</v>
      </c>
      <c r="R66" s="59" t="s">
        <v>50</v>
      </c>
      <c r="S66" s="59" t="s">
        <v>50</v>
      </c>
      <c r="T66" s="62">
        <v>57000</v>
      </c>
      <c r="U66" s="62">
        <v>57000</v>
      </c>
      <c r="V66" s="62">
        <v>0</v>
      </c>
      <c r="W66" s="62">
        <v>114000</v>
      </c>
      <c r="X66" s="63"/>
      <c r="Y66" s="72"/>
      <c r="Z66" s="72">
        <v>225258</v>
      </c>
      <c r="AA66" s="58" t="s">
        <v>66</v>
      </c>
      <c r="AB66" s="59"/>
      <c r="AC66" s="64"/>
      <c r="AD66" s="33" t="s">
        <v>55</v>
      </c>
      <c r="AE66" s="18"/>
      <c r="AF66" s="18"/>
      <c r="AG66" s="19"/>
      <c r="AH66" s="19"/>
      <c r="AI66" s="19"/>
      <c r="AJ66" s="19"/>
      <c r="AK66" s="19"/>
      <c r="AL66" s="19"/>
      <c r="AM66" s="19"/>
      <c r="AN66" s="19"/>
    </row>
    <row r="67" spans="1:216" ht="101.25" hidden="1" customHeight="1" x14ac:dyDescent="0.25">
      <c r="A67" s="160"/>
      <c r="B67" s="104" t="s">
        <v>46</v>
      </c>
      <c r="C67" s="59" t="s">
        <v>53</v>
      </c>
      <c r="D67" s="165" t="s">
        <v>192</v>
      </c>
      <c r="E67" s="54" t="s">
        <v>57</v>
      </c>
      <c r="F67" s="59">
        <v>12</v>
      </c>
      <c r="G67" s="59" t="s">
        <v>50</v>
      </c>
      <c r="H67" s="59">
        <v>2023</v>
      </c>
      <c r="I67" s="59">
        <v>2023</v>
      </c>
      <c r="J67" s="60" t="s">
        <v>148</v>
      </c>
      <c r="K67" s="59" t="s">
        <v>48</v>
      </c>
      <c r="L67" s="161" t="s">
        <v>193</v>
      </c>
      <c r="M67" s="59" t="s">
        <v>50</v>
      </c>
      <c r="N67" s="55" t="s">
        <v>51</v>
      </c>
      <c r="O67" s="59" t="s">
        <v>52</v>
      </c>
      <c r="P67" s="59">
        <v>71300000</v>
      </c>
      <c r="Q67" s="61">
        <v>1</v>
      </c>
      <c r="R67" s="59" t="s">
        <v>50</v>
      </c>
      <c r="S67" s="59" t="s">
        <v>50</v>
      </c>
      <c r="T67" s="62">
        <v>63000</v>
      </c>
      <c r="U67" s="62">
        <v>63000</v>
      </c>
      <c r="V67" s="62">
        <v>0</v>
      </c>
      <c r="W67" s="62">
        <v>126000</v>
      </c>
      <c r="X67" s="63"/>
      <c r="Y67" s="63"/>
      <c r="Z67" s="63"/>
      <c r="AA67" s="58"/>
      <c r="AB67" s="59"/>
      <c r="AC67" s="64"/>
      <c r="AD67" s="33" t="s">
        <v>55</v>
      </c>
      <c r="AE67" s="18"/>
      <c r="AF67" s="18"/>
      <c r="AG67" s="19"/>
      <c r="AH67" s="19"/>
      <c r="AI67" s="19"/>
      <c r="AJ67" s="19"/>
      <c r="AK67" s="19"/>
      <c r="AL67" s="19"/>
      <c r="AM67" s="19"/>
      <c r="AN67" s="19"/>
    </row>
    <row r="68" spans="1:216" ht="101.25" hidden="1" customHeight="1" x14ac:dyDescent="0.25">
      <c r="A68" s="160"/>
      <c r="B68" s="104" t="s">
        <v>46</v>
      </c>
      <c r="C68" s="59" t="s">
        <v>53</v>
      </c>
      <c r="D68" s="165" t="s">
        <v>194</v>
      </c>
      <c r="E68" s="54" t="s">
        <v>57</v>
      </c>
      <c r="F68" s="59">
        <v>12</v>
      </c>
      <c r="G68" s="59" t="s">
        <v>50</v>
      </c>
      <c r="H68" s="59">
        <v>2023</v>
      </c>
      <c r="I68" s="59">
        <v>2023</v>
      </c>
      <c r="J68" s="60"/>
      <c r="K68" s="59" t="s">
        <v>48</v>
      </c>
      <c r="L68" s="161" t="s">
        <v>195</v>
      </c>
      <c r="M68" s="59" t="s">
        <v>50</v>
      </c>
      <c r="N68" s="55" t="s">
        <v>51</v>
      </c>
      <c r="O68" s="59" t="s">
        <v>52</v>
      </c>
      <c r="P68" s="59">
        <v>71300000</v>
      </c>
      <c r="Q68" s="61">
        <v>1</v>
      </c>
      <c r="R68" s="59" t="s">
        <v>50</v>
      </c>
      <c r="S68" s="59" t="s">
        <v>50</v>
      </c>
      <c r="T68" s="62">
        <v>63000</v>
      </c>
      <c r="U68" s="62">
        <v>63000</v>
      </c>
      <c r="V68" s="62">
        <v>0</v>
      </c>
      <c r="W68" s="62">
        <v>126000</v>
      </c>
      <c r="X68" s="63"/>
      <c r="Y68" s="63"/>
      <c r="Z68" s="63"/>
      <c r="AA68" s="58"/>
      <c r="AB68" s="59"/>
      <c r="AC68" s="64"/>
      <c r="AD68" s="33" t="s">
        <v>55</v>
      </c>
      <c r="AE68" s="18"/>
      <c r="AF68" s="18"/>
      <c r="AG68" s="19"/>
      <c r="AH68" s="19"/>
      <c r="AI68" s="19"/>
      <c r="AJ68" s="19"/>
      <c r="AK68" s="19"/>
      <c r="AL68" s="19"/>
      <c r="AM68" s="19"/>
      <c r="AN68" s="19"/>
    </row>
    <row r="69" spans="1:216" ht="101.25" hidden="1" customHeight="1" x14ac:dyDescent="0.25">
      <c r="A69" s="160"/>
      <c r="B69" s="104" t="s">
        <v>46</v>
      </c>
      <c r="C69" s="59" t="s">
        <v>53</v>
      </c>
      <c r="D69" s="165" t="s">
        <v>196</v>
      </c>
      <c r="E69" s="54" t="s">
        <v>56</v>
      </c>
      <c r="F69" s="59">
        <v>12</v>
      </c>
      <c r="G69" s="59" t="s">
        <v>50</v>
      </c>
      <c r="H69" s="59">
        <v>2023</v>
      </c>
      <c r="I69" s="59">
        <v>2023</v>
      </c>
      <c r="J69" s="60" t="s">
        <v>197</v>
      </c>
      <c r="K69" s="59" t="s">
        <v>48</v>
      </c>
      <c r="L69" s="161" t="s">
        <v>198</v>
      </c>
      <c r="M69" s="59" t="s">
        <v>50</v>
      </c>
      <c r="N69" s="55" t="s">
        <v>51</v>
      </c>
      <c r="O69" s="59" t="s">
        <v>52</v>
      </c>
      <c r="P69" s="59">
        <v>71300000</v>
      </c>
      <c r="Q69" s="61">
        <v>1</v>
      </c>
      <c r="R69" s="59" t="s">
        <v>50</v>
      </c>
      <c r="S69" s="59" t="s">
        <v>50</v>
      </c>
      <c r="T69" s="62">
        <v>63000</v>
      </c>
      <c r="U69" s="62">
        <v>63000</v>
      </c>
      <c r="V69" s="62">
        <v>0</v>
      </c>
      <c r="W69" s="62">
        <v>126000</v>
      </c>
      <c r="X69" s="63"/>
      <c r="Y69" s="63"/>
      <c r="Z69" s="63"/>
      <c r="AA69" s="58"/>
      <c r="AB69" s="59"/>
      <c r="AC69" s="64"/>
      <c r="AD69" s="33" t="s">
        <v>55</v>
      </c>
      <c r="AE69" s="18"/>
      <c r="AF69" s="18"/>
      <c r="AG69" s="19"/>
      <c r="AH69" s="19"/>
      <c r="AI69" s="19"/>
      <c r="AJ69" s="19"/>
      <c r="AK69" s="19"/>
      <c r="AL69" s="19"/>
      <c r="AM69" s="19"/>
      <c r="AN69" s="19"/>
    </row>
    <row r="70" spans="1:216" ht="101.25" hidden="1" customHeight="1" x14ac:dyDescent="0.25">
      <c r="A70" s="160"/>
      <c r="B70" s="104" t="s">
        <v>46</v>
      </c>
      <c r="C70" s="59" t="s">
        <v>53</v>
      </c>
      <c r="D70" s="165" t="s">
        <v>200</v>
      </c>
      <c r="E70" s="54" t="s">
        <v>201</v>
      </c>
      <c r="F70" s="59">
        <v>12</v>
      </c>
      <c r="G70" s="59" t="s">
        <v>50</v>
      </c>
      <c r="H70" s="59">
        <v>2023</v>
      </c>
      <c r="I70" s="59">
        <v>2023</v>
      </c>
      <c r="J70" s="60" t="s">
        <v>202</v>
      </c>
      <c r="K70" s="59" t="s">
        <v>48</v>
      </c>
      <c r="L70" s="161" t="s">
        <v>203</v>
      </c>
      <c r="M70" s="59" t="s">
        <v>50</v>
      </c>
      <c r="N70" s="55" t="s">
        <v>51</v>
      </c>
      <c r="O70" s="59" t="s">
        <v>52</v>
      </c>
      <c r="P70" s="59">
        <v>71300000</v>
      </c>
      <c r="Q70" s="61">
        <v>1</v>
      </c>
      <c r="R70" s="59" t="s">
        <v>50</v>
      </c>
      <c r="S70" s="59" t="s">
        <v>50</v>
      </c>
      <c r="T70" s="62">
        <v>64500</v>
      </c>
      <c r="U70" s="62">
        <v>64500</v>
      </c>
      <c r="V70" s="62">
        <v>0</v>
      </c>
      <c r="W70" s="62">
        <v>129000</v>
      </c>
      <c r="X70" s="63"/>
      <c r="Y70" s="63"/>
      <c r="Z70" s="63"/>
      <c r="AA70" s="58"/>
      <c r="AB70" s="59"/>
      <c r="AC70" s="64"/>
      <c r="AD70" s="33" t="s">
        <v>55</v>
      </c>
      <c r="AE70" s="18"/>
      <c r="AF70" s="18"/>
      <c r="AG70" s="19"/>
      <c r="AH70" s="19"/>
      <c r="AI70" s="19"/>
      <c r="AJ70" s="19"/>
      <c r="AK70" s="19"/>
      <c r="AL70" s="19"/>
      <c r="AM70" s="19"/>
      <c r="AN70" s="19"/>
    </row>
    <row r="71" spans="1:216" ht="105.75" hidden="1" customHeight="1" x14ac:dyDescent="0.25">
      <c r="A71" s="160"/>
      <c r="B71" s="104" t="s">
        <v>46</v>
      </c>
      <c r="C71" s="59" t="s">
        <v>53</v>
      </c>
      <c r="D71" s="165" t="s">
        <v>204</v>
      </c>
      <c r="E71" s="54" t="s">
        <v>65</v>
      </c>
      <c r="F71" s="59">
        <v>12</v>
      </c>
      <c r="G71" s="59" t="s">
        <v>50</v>
      </c>
      <c r="H71" s="59">
        <v>2023</v>
      </c>
      <c r="I71" s="59">
        <v>2023</v>
      </c>
      <c r="J71" s="60" t="s">
        <v>205</v>
      </c>
      <c r="K71" s="59" t="s">
        <v>48</v>
      </c>
      <c r="L71" s="161" t="s">
        <v>206</v>
      </c>
      <c r="M71" s="59" t="s">
        <v>50</v>
      </c>
      <c r="N71" s="55" t="s">
        <v>51</v>
      </c>
      <c r="O71" s="59" t="s">
        <v>52</v>
      </c>
      <c r="P71" s="59">
        <v>71300000</v>
      </c>
      <c r="Q71" s="61">
        <v>1</v>
      </c>
      <c r="R71" s="59" t="s">
        <v>50</v>
      </c>
      <c r="S71" s="59" t="s">
        <v>50</v>
      </c>
      <c r="T71" s="62">
        <v>65000</v>
      </c>
      <c r="U71" s="62">
        <v>65000</v>
      </c>
      <c r="V71" s="62">
        <v>0</v>
      </c>
      <c r="W71" s="62">
        <v>130000</v>
      </c>
      <c r="X71" s="63"/>
      <c r="Y71" s="72"/>
      <c r="Z71" s="72">
        <v>225258</v>
      </c>
      <c r="AA71" s="58" t="s">
        <v>66</v>
      </c>
      <c r="AB71" s="59"/>
      <c r="AC71" s="64"/>
      <c r="AD71" s="33" t="s">
        <v>55</v>
      </c>
      <c r="AE71" s="18"/>
      <c r="AF71" s="18"/>
      <c r="AG71" s="19"/>
      <c r="AH71" s="19"/>
      <c r="AI71" s="19"/>
      <c r="AJ71" s="19"/>
      <c r="AK71" s="19"/>
      <c r="AL71" s="19"/>
      <c r="AM71" s="19"/>
      <c r="AN71" s="19"/>
    </row>
    <row r="72" spans="1:216" ht="101.25" hidden="1" customHeight="1" x14ac:dyDescent="0.25">
      <c r="A72" s="160"/>
      <c r="B72" s="104" t="s">
        <v>46</v>
      </c>
      <c r="C72" s="59" t="s">
        <v>53</v>
      </c>
      <c r="D72" s="165" t="s">
        <v>207</v>
      </c>
      <c r="E72" s="54" t="s">
        <v>57</v>
      </c>
      <c r="F72" s="59">
        <v>12</v>
      </c>
      <c r="G72" s="59" t="s">
        <v>50</v>
      </c>
      <c r="H72" s="59">
        <v>2023</v>
      </c>
      <c r="I72" s="59">
        <v>2023</v>
      </c>
      <c r="J72" s="60" t="s">
        <v>148</v>
      </c>
      <c r="K72" s="59" t="s">
        <v>48</v>
      </c>
      <c r="L72" s="161" t="s">
        <v>208</v>
      </c>
      <c r="M72" s="59" t="s">
        <v>50</v>
      </c>
      <c r="N72" s="55" t="s">
        <v>51</v>
      </c>
      <c r="O72" s="59" t="s">
        <v>52</v>
      </c>
      <c r="P72" s="59">
        <v>71300000</v>
      </c>
      <c r="Q72" s="61">
        <v>1</v>
      </c>
      <c r="R72" s="59" t="s">
        <v>50</v>
      </c>
      <c r="S72" s="59" t="s">
        <v>50</v>
      </c>
      <c r="T72" s="62">
        <v>66000</v>
      </c>
      <c r="U72" s="62">
        <v>66000</v>
      </c>
      <c r="V72" s="62">
        <v>0</v>
      </c>
      <c r="W72" s="62">
        <v>132000</v>
      </c>
      <c r="X72" s="63"/>
      <c r="Y72" s="63"/>
      <c r="Z72" s="63"/>
      <c r="AA72" s="58"/>
      <c r="AB72" s="59"/>
      <c r="AC72" s="64"/>
      <c r="AD72" s="33" t="s">
        <v>55</v>
      </c>
      <c r="AE72" s="18"/>
      <c r="AF72" s="18"/>
      <c r="AG72" s="19"/>
      <c r="AH72" s="19"/>
      <c r="AI72" s="19"/>
      <c r="AJ72" s="19"/>
      <c r="AK72" s="19"/>
      <c r="AL72" s="19"/>
      <c r="AM72" s="19"/>
      <c r="AN72" s="19"/>
    </row>
    <row r="73" spans="1:216" ht="101.25" hidden="1" customHeight="1" x14ac:dyDescent="0.25">
      <c r="A73" s="160"/>
      <c r="B73" s="104" t="s">
        <v>46</v>
      </c>
      <c r="C73" s="59" t="s">
        <v>53</v>
      </c>
      <c r="D73" s="165" t="s">
        <v>209</v>
      </c>
      <c r="E73" s="54" t="s">
        <v>57</v>
      </c>
      <c r="F73" s="59">
        <v>12</v>
      </c>
      <c r="G73" s="59" t="s">
        <v>50</v>
      </c>
      <c r="H73" s="59">
        <v>2023</v>
      </c>
      <c r="I73" s="59">
        <v>2023</v>
      </c>
      <c r="J73" s="60" t="s">
        <v>210</v>
      </c>
      <c r="K73" s="59" t="s">
        <v>48</v>
      </c>
      <c r="L73" s="161" t="s">
        <v>211</v>
      </c>
      <c r="M73" s="59" t="s">
        <v>50</v>
      </c>
      <c r="N73" s="55" t="s">
        <v>51</v>
      </c>
      <c r="O73" s="59" t="s">
        <v>52</v>
      </c>
      <c r="P73" s="59">
        <v>71300000</v>
      </c>
      <c r="Q73" s="61">
        <v>1</v>
      </c>
      <c r="R73" s="59" t="s">
        <v>50</v>
      </c>
      <c r="S73" s="59" t="s">
        <v>50</v>
      </c>
      <c r="T73" s="62">
        <v>66000</v>
      </c>
      <c r="U73" s="62">
        <v>66000</v>
      </c>
      <c r="V73" s="62">
        <v>0</v>
      </c>
      <c r="W73" s="62">
        <v>132000</v>
      </c>
      <c r="X73" s="63"/>
      <c r="Y73" s="63"/>
      <c r="Z73" s="63"/>
      <c r="AA73" s="58"/>
      <c r="AB73" s="59"/>
      <c r="AC73" s="64"/>
      <c r="AD73" s="33" t="s">
        <v>55</v>
      </c>
      <c r="AE73" s="18"/>
      <c r="AF73" s="18"/>
      <c r="AG73" s="19"/>
      <c r="AH73" s="19"/>
      <c r="AI73" s="19"/>
      <c r="AJ73" s="19"/>
      <c r="AK73" s="19"/>
      <c r="AL73" s="19"/>
      <c r="AM73" s="19"/>
      <c r="AN73" s="19"/>
    </row>
    <row r="74" spans="1:216" ht="101.25" hidden="1" customHeight="1" x14ac:dyDescent="0.25">
      <c r="A74" s="160"/>
      <c r="B74" s="104" t="s">
        <v>46</v>
      </c>
      <c r="C74" s="59" t="s">
        <v>53</v>
      </c>
      <c r="D74" s="165" t="s">
        <v>212</v>
      </c>
      <c r="E74" s="54" t="s">
        <v>56</v>
      </c>
      <c r="F74" s="59">
        <v>12</v>
      </c>
      <c r="G74" s="59" t="s">
        <v>50</v>
      </c>
      <c r="H74" s="59">
        <v>2023</v>
      </c>
      <c r="I74" s="59">
        <v>2023</v>
      </c>
      <c r="J74" s="60" t="s">
        <v>213</v>
      </c>
      <c r="K74" s="59" t="s">
        <v>48</v>
      </c>
      <c r="L74" s="161" t="s">
        <v>214</v>
      </c>
      <c r="M74" s="59" t="s">
        <v>50</v>
      </c>
      <c r="N74" s="55" t="s">
        <v>51</v>
      </c>
      <c r="O74" s="59" t="s">
        <v>52</v>
      </c>
      <c r="P74" s="59">
        <v>71300000</v>
      </c>
      <c r="Q74" s="61">
        <v>1</v>
      </c>
      <c r="R74" s="59" t="s">
        <v>50</v>
      </c>
      <c r="S74" s="59" t="s">
        <v>50</v>
      </c>
      <c r="T74" s="62">
        <v>66000</v>
      </c>
      <c r="U74" s="62">
        <v>66000</v>
      </c>
      <c r="V74" s="62">
        <v>0</v>
      </c>
      <c r="W74" s="62">
        <v>132000</v>
      </c>
      <c r="X74" s="63"/>
      <c r="Y74" s="72"/>
      <c r="Z74" s="72">
        <v>225258</v>
      </c>
      <c r="AA74" s="58" t="s">
        <v>66</v>
      </c>
      <c r="AB74" s="59"/>
      <c r="AC74" s="64"/>
      <c r="AD74" s="33" t="s">
        <v>55</v>
      </c>
      <c r="AE74" s="18"/>
      <c r="AF74" s="18"/>
      <c r="AG74" s="19"/>
      <c r="AH74" s="19"/>
      <c r="AI74" s="19"/>
      <c r="AJ74" s="19"/>
      <c r="AK74" s="19"/>
      <c r="AL74" s="19"/>
      <c r="AM74" s="19"/>
      <c r="AN74" s="19"/>
    </row>
    <row r="75" spans="1:216" ht="123.75" hidden="1" customHeight="1" x14ac:dyDescent="0.25">
      <c r="A75" s="160"/>
      <c r="B75" s="104" t="s">
        <v>46</v>
      </c>
      <c r="C75" s="59" t="s">
        <v>53</v>
      </c>
      <c r="D75" s="165" t="s">
        <v>215</v>
      </c>
      <c r="E75" s="113" t="s">
        <v>549</v>
      </c>
      <c r="F75" s="59">
        <v>12</v>
      </c>
      <c r="G75" s="59" t="s">
        <v>50</v>
      </c>
      <c r="H75" s="59">
        <v>2023</v>
      </c>
      <c r="I75" s="59">
        <v>2023</v>
      </c>
      <c r="J75" s="60" t="s">
        <v>216</v>
      </c>
      <c r="K75" s="59" t="s">
        <v>48</v>
      </c>
      <c r="L75" s="161" t="s">
        <v>217</v>
      </c>
      <c r="M75" s="59" t="s">
        <v>50</v>
      </c>
      <c r="N75" s="55" t="s">
        <v>51</v>
      </c>
      <c r="O75" s="59" t="s">
        <v>52</v>
      </c>
      <c r="P75" s="59">
        <v>71300000</v>
      </c>
      <c r="Q75" s="61">
        <v>1</v>
      </c>
      <c r="R75" s="59" t="s">
        <v>50</v>
      </c>
      <c r="S75" s="59" t="s">
        <v>50</v>
      </c>
      <c r="T75" s="62">
        <v>66500</v>
      </c>
      <c r="U75" s="62">
        <v>66500</v>
      </c>
      <c r="V75" s="62">
        <v>0</v>
      </c>
      <c r="W75" s="62">
        <v>133000</v>
      </c>
      <c r="X75" s="63"/>
      <c r="Y75" s="72"/>
      <c r="Z75" s="72">
        <v>225258</v>
      </c>
      <c r="AA75" s="58" t="s">
        <v>66</v>
      </c>
      <c r="AB75" s="59"/>
      <c r="AC75" s="64"/>
      <c r="AD75" s="33" t="s">
        <v>55</v>
      </c>
      <c r="AE75" s="18"/>
      <c r="AF75" s="18"/>
      <c r="AG75" s="19"/>
      <c r="AH75" s="19"/>
      <c r="AI75" s="19"/>
      <c r="AJ75" s="19"/>
      <c r="AK75" s="19"/>
      <c r="AL75" s="19"/>
      <c r="AM75" s="19"/>
      <c r="AN75" s="19"/>
      <c r="CD75" s="41"/>
    </row>
    <row r="76" spans="1:216" ht="101.25" hidden="1" customHeight="1" x14ac:dyDescent="0.25">
      <c r="A76" s="160"/>
      <c r="B76" s="104" t="s">
        <v>46</v>
      </c>
      <c r="C76" s="59" t="s">
        <v>53</v>
      </c>
      <c r="D76" s="165" t="s">
        <v>218</v>
      </c>
      <c r="E76" s="54" t="s">
        <v>547</v>
      </c>
      <c r="F76" s="59">
        <v>12</v>
      </c>
      <c r="G76" s="59" t="s">
        <v>50</v>
      </c>
      <c r="H76" s="59">
        <v>2023</v>
      </c>
      <c r="I76" s="59">
        <v>2023</v>
      </c>
      <c r="J76" s="60" t="s">
        <v>219</v>
      </c>
      <c r="K76" s="59" t="s">
        <v>48</v>
      </c>
      <c r="L76" s="161" t="s">
        <v>220</v>
      </c>
      <c r="M76" s="59" t="s">
        <v>50</v>
      </c>
      <c r="N76" s="55" t="s">
        <v>51</v>
      </c>
      <c r="O76" s="59" t="s">
        <v>52</v>
      </c>
      <c r="P76" s="59">
        <v>71300000</v>
      </c>
      <c r="Q76" s="61">
        <v>1</v>
      </c>
      <c r="R76" s="59" t="s">
        <v>50</v>
      </c>
      <c r="S76" s="59" t="s">
        <v>50</v>
      </c>
      <c r="T76" s="62">
        <v>66500</v>
      </c>
      <c r="U76" s="62">
        <v>66500</v>
      </c>
      <c r="V76" s="62">
        <v>0</v>
      </c>
      <c r="W76" s="62">
        <v>133000</v>
      </c>
      <c r="X76" s="63"/>
      <c r="Y76" s="72"/>
      <c r="Z76" s="72">
        <v>225258</v>
      </c>
      <c r="AA76" s="58" t="s">
        <v>66</v>
      </c>
      <c r="AB76" s="59"/>
      <c r="AC76" s="64"/>
      <c r="AD76" s="33" t="s">
        <v>55</v>
      </c>
      <c r="AE76" s="18"/>
      <c r="AF76" s="18"/>
      <c r="AG76" s="19"/>
      <c r="AH76" s="19"/>
      <c r="AI76" s="19"/>
      <c r="AJ76" s="19"/>
      <c r="AK76" s="19"/>
      <c r="AL76" s="19"/>
      <c r="AM76" s="19"/>
      <c r="AN76" s="19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</row>
    <row r="77" spans="1:216" ht="101.25" hidden="1" customHeight="1" x14ac:dyDescent="0.25">
      <c r="A77" s="160"/>
      <c r="B77" s="104" t="s">
        <v>46</v>
      </c>
      <c r="C77" s="59" t="s">
        <v>53</v>
      </c>
      <c r="D77" s="165" t="s">
        <v>221</v>
      </c>
      <c r="E77" s="54" t="s">
        <v>56</v>
      </c>
      <c r="F77" s="59">
        <v>12</v>
      </c>
      <c r="G77" s="59" t="s">
        <v>50</v>
      </c>
      <c r="H77" s="59">
        <v>2023</v>
      </c>
      <c r="I77" s="59">
        <v>2023</v>
      </c>
      <c r="J77" s="60" t="s">
        <v>222</v>
      </c>
      <c r="K77" s="59" t="s">
        <v>48</v>
      </c>
      <c r="L77" s="161" t="s">
        <v>223</v>
      </c>
      <c r="M77" s="59" t="s">
        <v>50</v>
      </c>
      <c r="N77" s="55" t="s">
        <v>51</v>
      </c>
      <c r="O77" s="59" t="s">
        <v>52</v>
      </c>
      <c r="P77" s="59">
        <v>71300000</v>
      </c>
      <c r="Q77" s="61">
        <v>1</v>
      </c>
      <c r="R77" s="59" t="s">
        <v>50</v>
      </c>
      <c r="S77" s="59" t="s">
        <v>50</v>
      </c>
      <c r="T77" s="62">
        <v>66500</v>
      </c>
      <c r="U77" s="62">
        <v>66500</v>
      </c>
      <c r="V77" s="62">
        <v>0</v>
      </c>
      <c r="W77" s="62">
        <v>133000</v>
      </c>
      <c r="X77" s="63"/>
      <c r="Y77" s="63"/>
      <c r="Z77" s="63"/>
      <c r="AA77" s="58"/>
      <c r="AB77" s="59"/>
      <c r="AC77" s="64"/>
      <c r="AD77" s="33" t="s">
        <v>55</v>
      </c>
      <c r="AE77" s="18"/>
      <c r="AF77" s="18"/>
      <c r="AG77" s="19"/>
      <c r="AH77" s="19"/>
      <c r="AI77" s="19"/>
      <c r="AJ77" s="19"/>
      <c r="AK77" s="19"/>
      <c r="AL77" s="19"/>
      <c r="AM77" s="19"/>
      <c r="AN77" s="19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</row>
    <row r="78" spans="1:216" s="19" customFormat="1" ht="116.25" hidden="1" customHeight="1" x14ac:dyDescent="0.25">
      <c r="A78" s="160"/>
      <c r="B78" s="104" t="s">
        <v>46</v>
      </c>
      <c r="C78" s="59" t="s">
        <v>53</v>
      </c>
      <c r="D78" s="165" t="s">
        <v>224</v>
      </c>
      <c r="E78" s="113" t="s">
        <v>551</v>
      </c>
      <c r="F78" s="59">
        <v>12</v>
      </c>
      <c r="G78" s="59" t="s">
        <v>50</v>
      </c>
      <c r="H78" s="59">
        <v>2023</v>
      </c>
      <c r="I78" s="59">
        <v>2023</v>
      </c>
      <c r="J78" s="60" t="s">
        <v>226</v>
      </c>
      <c r="K78" s="59" t="s">
        <v>48</v>
      </c>
      <c r="L78" s="161" t="s">
        <v>227</v>
      </c>
      <c r="M78" s="59" t="s">
        <v>50</v>
      </c>
      <c r="N78" s="55" t="s">
        <v>51</v>
      </c>
      <c r="O78" s="59" t="s">
        <v>52</v>
      </c>
      <c r="P78" s="59">
        <v>71300000</v>
      </c>
      <c r="Q78" s="61">
        <v>1</v>
      </c>
      <c r="R78" s="59" t="s">
        <v>50</v>
      </c>
      <c r="S78" s="59" t="s">
        <v>50</v>
      </c>
      <c r="T78" s="62">
        <v>68000</v>
      </c>
      <c r="U78" s="62">
        <v>68000</v>
      </c>
      <c r="V78" s="62">
        <v>0</v>
      </c>
      <c r="W78" s="62">
        <v>136000</v>
      </c>
      <c r="X78" s="63"/>
      <c r="Y78" s="63"/>
      <c r="Z78" s="63"/>
      <c r="AA78" s="58"/>
      <c r="AB78" s="59"/>
      <c r="AC78" s="64"/>
      <c r="AD78" s="33" t="s">
        <v>55</v>
      </c>
      <c r="AE78" s="18"/>
      <c r="AF78" s="18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</row>
    <row r="79" spans="1:216" s="20" customFormat="1" ht="189.75" hidden="1" customHeight="1" x14ac:dyDescent="0.25">
      <c r="A79" s="160"/>
      <c r="B79" s="104" t="s">
        <v>46</v>
      </c>
      <c r="C79" s="59" t="s">
        <v>53</v>
      </c>
      <c r="D79" s="165" t="s">
        <v>228</v>
      </c>
      <c r="E79" s="113" t="s">
        <v>552</v>
      </c>
      <c r="F79" s="59">
        <v>12</v>
      </c>
      <c r="G79" s="59" t="s">
        <v>50</v>
      </c>
      <c r="H79" s="59">
        <v>2023</v>
      </c>
      <c r="I79" s="59">
        <v>2023</v>
      </c>
      <c r="J79" s="60" t="s">
        <v>229</v>
      </c>
      <c r="K79" s="59" t="s">
        <v>48</v>
      </c>
      <c r="L79" s="60" t="s">
        <v>230</v>
      </c>
      <c r="M79" s="59" t="s">
        <v>50</v>
      </c>
      <c r="N79" s="55" t="s">
        <v>51</v>
      </c>
      <c r="O79" s="59" t="s">
        <v>52</v>
      </c>
      <c r="P79" s="59">
        <v>71300000</v>
      </c>
      <c r="Q79" s="61">
        <v>1</v>
      </c>
      <c r="R79" s="59" t="s">
        <v>50</v>
      </c>
      <c r="S79" s="59" t="s">
        <v>50</v>
      </c>
      <c r="T79" s="62">
        <v>69500</v>
      </c>
      <c r="U79" s="62">
        <v>69500</v>
      </c>
      <c r="V79" s="62">
        <v>0</v>
      </c>
      <c r="W79" s="62">
        <v>139000</v>
      </c>
      <c r="X79" s="63"/>
      <c r="Y79" s="72"/>
      <c r="Z79" s="72">
        <v>225258</v>
      </c>
      <c r="AA79" s="58" t="s">
        <v>66</v>
      </c>
      <c r="AB79" s="59"/>
      <c r="AC79" s="64"/>
      <c r="AD79" s="33" t="s">
        <v>55</v>
      </c>
      <c r="AE79" s="18"/>
      <c r="AF79" s="18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40"/>
      <c r="BZ79" s="40"/>
      <c r="CA79" s="40"/>
      <c r="CB79" s="40"/>
      <c r="CC79" s="40"/>
      <c r="CD79" s="40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47"/>
      <c r="GI79" s="47"/>
      <c r="GJ79" s="47"/>
      <c r="GK79" s="47"/>
      <c r="GL79" s="47"/>
      <c r="GM79" s="47"/>
      <c r="GN79" s="47"/>
      <c r="GO79" s="47"/>
      <c r="GP79" s="47"/>
      <c r="GQ79" s="47"/>
      <c r="GR79" s="47"/>
      <c r="GS79" s="47"/>
      <c r="GT79" s="47"/>
      <c r="GU79" s="47"/>
      <c r="GV79" s="47"/>
      <c r="GW79" s="47"/>
      <c r="GX79" s="47"/>
      <c r="GY79" s="47"/>
      <c r="GZ79" s="47"/>
      <c r="HA79" s="47"/>
      <c r="HB79" s="47"/>
      <c r="HC79" s="47"/>
      <c r="HD79" s="47"/>
      <c r="HE79" s="47"/>
      <c r="HF79" s="47"/>
      <c r="HG79" s="47"/>
      <c r="HH79" s="47"/>
    </row>
    <row r="80" spans="1:216" s="19" customFormat="1" ht="283.5" hidden="1" customHeight="1" x14ac:dyDescent="0.25">
      <c r="A80" s="160"/>
      <c r="B80" s="104" t="s">
        <v>46</v>
      </c>
      <c r="C80" s="59" t="s">
        <v>53</v>
      </c>
      <c r="D80" s="165" t="s">
        <v>231</v>
      </c>
      <c r="E80" s="113" t="s">
        <v>552</v>
      </c>
      <c r="F80" s="59">
        <v>12</v>
      </c>
      <c r="G80" s="59" t="s">
        <v>50</v>
      </c>
      <c r="H80" s="59">
        <v>2023</v>
      </c>
      <c r="I80" s="59">
        <v>2023</v>
      </c>
      <c r="J80" s="60" t="s">
        <v>232</v>
      </c>
      <c r="K80" s="59" t="s">
        <v>48</v>
      </c>
      <c r="L80" s="60" t="s">
        <v>233</v>
      </c>
      <c r="M80" s="59" t="s">
        <v>50</v>
      </c>
      <c r="N80" s="55" t="s">
        <v>51</v>
      </c>
      <c r="O80" s="59" t="s">
        <v>52</v>
      </c>
      <c r="P80" s="59">
        <v>71300000</v>
      </c>
      <c r="Q80" s="61">
        <v>1</v>
      </c>
      <c r="R80" s="59" t="s">
        <v>50</v>
      </c>
      <c r="S80" s="59" t="s">
        <v>50</v>
      </c>
      <c r="T80" s="62">
        <v>69500</v>
      </c>
      <c r="U80" s="62">
        <v>69500</v>
      </c>
      <c r="V80" s="62">
        <v>0</v>
      </c>
      <c r="W80" s="62">
        <v>139000</v>
      </c>
      <c r="X80" s="63"/>
      <c r="Y80" s="72"/>
      <c r="Z80" s="72">
        <v>225258</v>
      </c>
      <c r="AA80" s="58" t="s">
        <v>66</v>
      </c>
      <c r="AB80" s="59"/>
      <c r="AC80" s="64"/>
      <c r="AD80" s="33" t="s">
        <v>55</v>
      </c>
      <c r="AE80" s="18"/>
      <c r="AF80" s="18"/>
    </row>
    <row r="81" spans="1:40" s="19" customFormat="1" ht="101.25" hidden="1" customHeight="1" x14ac:dyDescent="0.25">
      <c r="A81" s="160"/>
      <c r="B81" s="104" t="s">
        <v>46</v>
      </c>
      <c r="C81" s="59" t="s">
        <v>53</v>
      </c>
      <c r="D81" s="165" t="s">
        <v>234</v>
      </c>
      <c r="E81" s="54" t="s">
        <v>235</v>
      </c>
      <c r="F81" s="59">
        <v>12</v>
      </c>
      <c r="G81" s="59" t="s">
        <v>50</v>
      </c>
      <c r="H81" s="59">
        <v>2023</v>
      </c>
      <c r="I81" s="59">
        <v>2023</v>
      </c>
      <c r="J81" s="60" t="s">
        <v>236</v>
      </c>
      <c r="K81" s="59" t="s">
        <v>48</v>
      </c>
      <c r="L81" s="161" t="s">
        <v>237</v>
      </c>
      <c r="M81" s="59" t="s">
        <v>50</v>
      </c>
      <c r="N81" s="55" t="s">
        <v>51</v>
      </c>
      <c r="O81" s="59" t="s">
        <v>52</v>
      </c>
      <c r="P81" s="59">
        <v>71300000</v>
      </c>
      <c r="Q81" s="61">
        <v>1</v>
      </c>
      <c r="R81" s="59" t="s">
        <v>50</v>
      </c>
      <c r="S81" s="59" t="s">
        <v>50</v>
      </c>
      <c r="T81" s="62">
        <v>70000</v>
      </c>
      <c r="U81" s="62">
        <v>70000</v>
      </c>
      <c r="V81" s="62">
        <v>0</v>
      </c>
      <c r="W81" s="62">
        <v>140000</v>
      </c>
      <c r="X81" s="63"/>
      <c r="Y81" s="63"/>
      <c r="Z81" s="63"/>
      <c r="AA81" s="58"/>
      <c r="AB81" s="59"/>
      <c r="AC81" s="64"/>
      <c r="AD81" s="33" t="s">
        <v>55</v>
      </c>
      <c r="AE81" s="18"/>
      <c r="AF81" s="18"/>
    </row>
    <row r="82" spans="1:40" s="19" customFormat="1" ht="101.25" hidden="1" customHeight="1" x14ac:dyDescent="0.25">
      <c r="A82" s="160"/>
      <c r="B82" s="104" t="s">
        <v>46</v>
      </c>
      <c r="C82" s="59" t="s">
        <v>53</v>
      </c>
      <c r="D82" s="165" t="s">
        <v>238</v>
      </c>
      <c r="E82" s="54" t="s">
        <v>235</v>
      </c>
      <c r="F82" s="59">
        <v>12</v>
      </c>
      <c r="G82" s="59" t="s">
        <v>50</v>
      </c>
      <c r="H82" s="59">
        <v>2023</v>
      </c>
      <c r="I82" s="59">
        <v>2023</v>
      </c>
      <c r="J82" s="60" t="s">
        <v>239</v>
      </c>
      <c r="K82" s="59" t="s">
        <v>48</v>
      </c>
      <c r="L82" s="161" t="s">
        <v>240</v>
      </c>
      <c r="M82" s="59" t="s">
        <v>50</v>
      </c>
      <c r="N82" s="55" t="s">
        <v>51</v>
      </c>
      <c r="O82" s="59" t="s">
        <v>52</v>
      </c>
      <c r="P82" s="59">
        <v>71300000</v>
      </c>
      <c r="Q82" s="61">
        <v>1</v>
      </c>
      <c r="R82" s="59" t="s">
        <v>50</v>
      </c>
      <c r="S82" s="59" t="s">
        <v>50</v>
      </c>
      <c r="T82" s="62">
        <v>70000</v>
      </c>
      <c r="U82" s="62">
        <v>70000</v>
      </c>
      <c r="V82" s="62">
        <v>0</v>
      </c>
      <c r="W82" s="62">
        <v>140000</v>
      </c>
      <c r="X82" s="63"/>
      <c r="Y82" s="63"/>
      <c r="Z82" s="63"/>
      <c r="AA82" s="58"/>
      <c r="AB82" s="59"/>
      <c r="AC82" s="64"/>
      <c r="AD82" s="33" t="s">
        <v>55</v>
      </c>
      <c r="AE82" s="18"/>
      <c r="AF82" s="18"/>
    </row>
    <row r="83" spans="1:40" s="19" customFormat="1" ht="101.25" hidden="1" customHeight="1" x14ac:dyDescent="0.25">
      <c r="A83" s="160"/>
      <c r="B83" s="104" t="s">
        <v>46</v>
      </c>
      <c r="C83" s="59" t="s">
        <v>53</v>
      </c>
      <c r="D83" s="165" t="s">
        <v>241</v>
      </c>
      <c r="E83" s="54" t="s">
        <v>57</v>
      </c>
      <c r="F83" s="59">
        <v>12</v>
      </c>
      <c r="G83" s="59" t="s">
        <v>50</v>
      </c>
      <c r="H83" s="59">
        <v>2023</v>
      </c>
      <c r="I83" s="59">
        <v>2023</v>
      </c>
      <c r="J83" s="60" t="s">
        <v>242</v>
      </c>
      <c r="K83" s="59" t="s">
        <v>48</v>
      </c>
      <c r="L83" s="161" t="s">
        <v>243</v>
      </c>
      <c r="M83" s="59" t="s">
        <v>50</v>
      </c>
      <c r="N83" s="55" t="s">
        <v>51</v>
      </c>
      <c r="O83" s="59" t="s">
        <v>52</v>
      </c>
      <c r="P83" s="59">
        <v>71300000</v>
      </c>
      <c r="Q83" s="61">
        <v>1</v>
      </c>
      <c r="R83" s="59" t="s">
        <v>50</v>
      </c>
      <c r="S83" s="59" t="s">
        <v>50</v>
      </c>
      <c r="T83" s="62">
        <v>70000</v>
      </c>
      <c r="U83" s="62">
        <v>70000</v>
      </c>
      <c r="V83" s="62">
        <v>0</v>
      </c>
      <c r="W83" s="62">
        <v>140000</v>
      </c>
      <c r="X83" s="63"/>
      <c r="Y83" s="63"/>
      <c r="Z83" s="63"/>
      <c r="AA83" s="58"/>
      <c r="AB83" s="59"/>
      <c r="AC83" s="64"/>
      <c r="AD83" s="33" t="s">
        <v>55</v>
      </c>
      <c r="AE83" s="18"/>
      <c r="AF83" s="18"/>
    </row>
    <row r="84" spans="1:40" s="19" customFormat="1" ht="101.25" hidden="1" customHeight="1" x14ac:dyDescent="0.25">
      <c r="A84" s="160"/>
      <c r="B84" s="104" t="s">
        <v>46</v>
      </c>
      <c r="C84" s="59" t="s">
        <v>53</v>
      </c>
      <c r="D84" s="165" t="s">
        <v>244</v>
      </c>
      <c r="E84" s="54" t="s">
        <v>245</v>
      </c>
      <c r="F84" s="59">
        <v>12</v>
      </c>
      <c r="G84" s="59" t="s">
        <v>50</v>
      </c>
      <c r="H84" s="59">
        <v>2023</v>
      </c>
      <c r="I84" s="59">
        <v>2023</v>
      </c>
      <c r="J84" s="60" t="s">
        <v>246</v>
      </c>
      <c r="K84" s="59" t="s">
        <v>48</v>
      </c>
      <c r="L84" s="161" t="s">
        <v>247</v>
      </c>
      <c r="M84" s="59" t="s">
        <v>50</v>
      </c>
      <c r="N84" s="55" t="s">
        <v>51</v>
      </c>
      <c r="O84" s="59" t="s">
        <v>52</v>
      </c>
      <c r="P84" s="59">
        <v>71300000</v>
      </c>
      <c r="Q84" s="61">
        <v>1</v>
      </c>
      <c r="R84" s="59" t="s">
        <v>50</v>
      </c>
      <c r="S84" s="59" t="s">
        <v>50</v>
      </c>
      <c r="T84" s="62">
        <v>70000</v>
      </c>
      <c r="U84" s="62">
        <v>70000</v>
      </c>
      <c r="V84" s="62">
        <v>0</v>
      </c>
      <c r="W84" s="62">
        <v>140000</v>
      </c>
      <c r="X84" s="63"/>
      <c r="Y84" s="63"/>
      <c r="Z84" s="63"/>
      <c r="AA84" s="58"/>
      <c r="AB84" s="59"/>
      <c r="AC84" s="64"/>
      <c r="AD84" s="33" t="s">
        <v>55</v>
      </c>
      <c r="AE84" s="18"/>
      <c r="AF84" s="18"/>
    </row>
    <row r="85" spans="1:40" s="19" customFormat="1" ht="101.25" hidden="1" customHeight="1" x14ac:dyDescent="0.25">
      <c r="A85" s="160"/>
      <c r="B85" s="104" t="s">
        <v>46</v>
      </c>
      <c r="C85" s="59" t="s">
        <v>53</v>
      </c>
      <c r="D85" s="165" t="s">
        <v>248</v>
      </c>
      <c r="E85" s="113" t="s">
        <v>190</v>
      </c>
      <c r="F85" s="59">
        <v>12</v>
      </c>
      <c r="G85" s="59" t="s">
        <v>50</v>
      </c>
      <c r="H85" s="59">
        <v>2023</v>
      </c>
      <c r="I85" s="59">
        <v>2023</v>
      </c>
      <c r="J85" s="60" t="s">
        <v>249</v>
      </c>
      <c r="K85" s="59" t="s">
        <v>48</v>
      </c>
      <c r="L85" s="161" t="s">
        <v>250</v>
      </c>
      <c r="M85" s="59" t="s">
        <v>50</v>
      </c>
      <c r="N85" s="55" t="s">
        <v>51</v>
      </c>
      <c r="O85" s="59" t="s">
        <v>52</v>
      </c>
      <c r="P85" s="59">
        <v>71300000</v>
      </c>
      <c r="Q85" s="61">
        <v>1</v>
      </c>
      <c r="R85" s="59" t="s">
        <v>50</v>
      </c>
      <c r="S85" s="59" t="s">
        <v>50</v>
      </c>
      <c r="T85" s="62">
        <v>71000</v>
      </c>
      <c r="U85" s="62">
        <v>71000</v>
      </c>
      <c r="V85" s="62">
        <v>0</v>
      </c>
      <c r="W85" s="62">
        <v>142000</v>
      </c>
      <c r="X85" s="63"/>
      <c r="Y85" s="72"/>
      <c r="Z85" s="72">
        <v>225258</v>
      </c>
      <c r="AA85" s="58" t="s">
        <v>66</v>
      </c>
      <c r="AB85" s="59"/>
      <c r="AC85" s="64"/>
      <c r="AD85" s="33" t="s">
        <v>55</v>
      </c>
      <c r="AE85" s="18"/>
      <c r="AF85" s="18"/>
    </row>
    <row r="86" spans="1:40" s="19" customFormat="1" ht="101.25" hidden="1" customHeight="1" x14ac:dyDescent="0.25">
      <c r="A86" s="160"/>
      <c r="B86" s="104" t="s">
        <v>46</v>
      </c>
      <c r="C86" s="59" t="s">
        <v>53</v>
      </c>
      <c r="D86" s="165" t="s">
        <v>251</v>
      </c>
      <c r="E86" s="54" t="s">
        <v>199</v>
      </c>
      <c r="F86" s="59">
        <v>12</v>
      </c>
      <c r="G86" s="59" t="s">
        <v>50</v>
      </c>
      <c r="H86" s="59">
        <v>2023</v>
      </c>
      <c r="I86" s="59">
        <v>2023</v>
      </c>
      <c r="J86" s="60" t="s">
        <v>252</v>
      </c>
      <c r="K86" s="59" t="s">
        <v>48</v>
      </c>
      <c r="L86" s="161" t="s">
        <v>253</v>
      </c>
      <c r="M86" s="59" t="s">
        <v>50</v>
      </c>
      <c r="N86" s="55" t="s">
        <v>51</v>
      </c>
      <c r="O86" s="59" t="s">
        <v>52</v>
      </c>
      <c r="P86" s="59">
        <v>71300000</v>
      </c>
      <c r="Q86" s="61">
        <v>1</v>
      </c>
      <c r="R86" s="59" t="s">
        <v>50</v>
      </c>
      <c r="S86" s="59" t="s">
        <v>50</v>
      </c>
      <c r="T86" s="62">
        <v>71000</v>
      </c>
      <c r="U86" s="62">
        <v>71000</v>
      </c>
      <c r="V86" s="62">
        <v>0</v>
      </c>
      <c r="W86" s="62">
        <v>142000</v>
      </c>
      <c r="X86" s="63"/>
      <c r="Y86" s="72"/>
      <c r="Z86" s="72">
        <v>225258</v>
      </c>
      <c r="AA86" s="58" t="s">
        <v>66</v>
      </c>
      <c r="AB86" s="59"/>
      <c r="AC86" s="64"/>
      <c r="AD86" s="33" t="s">
        <v>55</v>
      </c>
      <c r="AE86" s="18"/>
      <c r="AF86" s="18"/>
    </row>
    <row r="87" spans="1:40" s="19" customFormat="1" ht="117.75" hidden="1" customHeight="1" x14ac:dyDescent="0.25">
      <c r="A87" s="160"/>
      <c r="B87" s="104" t="s">
        <v>46</v>
      </c>
      <c r="C87" s="59" t="s">
        <v>53</v>
      </c>
      <c r="D87" s="165" t="s">
        <v>254</v>
      </c>
      <c r="E87" s="54" t="s">
        <v>56</v>
      </c>
      <c r="F87" s="59">
        <v>12</v>
      </c>
      <c r="G87" s="59" t="s">
        <v>50</v>
      </c>
      <c r="H87" s="59">
        <v>2023</v>
      </c>
      <c r="I87" s="59">
        <v>2023</v>
      </c>
      <c r="J87" s="60" t="s">
        <v>255</v>
      </c>
      <c r="K87" s="59" t="s">
        <v>48</v>
      </c>
      <c r="L87" s="161" t="s">
        <v>256</v>
      </c>
      <c r="M87" s="59" t="s">
        <v>50</v>
      </c>
      <c r="N87" s="55" t="s">
        <v>51</v>
      </c>
      <c r="O87" s="59" t="s">
        <v>52</v>
      </c>
      <c r="P87" s="59">
        <v>71300000</v>
      </c>
      <c r="Q87" s="61">
        <v>1</v>
      </c>
      <c r="R87" s="59" t="s">
        <v>50</v>
      </c>
      <c r="S87" s="59" t="s">
        <v>50</v>
      </c>
      <c r="T87" s="62">
        <v>71500</v>
      </c>
      <c r="U87" s="62">
        <v>71500</v>
      </c>
      <c r="V87" s="62">
        <v>0</v>
      </c>
      <c r="W87" s="62">
        <v>143000</v>
      </c>
      <c r="X87" s="63"/>
      <c r="Y87" s="72"/>
      <c r="Z87" s="72">
        <v>225258</v>
      </c>
      <c r="AA87" s="58" t="s">
        <v>66</v>
      </c>
      <c r="AB87" s="59"/>
      <c r="AC87" s="64"/>
      <c r="AD87" s="33" t="s">
        <v>55</v>
      </c>
      <c r="AE87" s="18"/>
      <c r="AF87" s="18"/>
    </row>
    <row r="88" spans="1:40" s="19" customFormat="1" ht="101.25" hidden="1" customHeight="1" x14ac:dyDescent="0.25">
      <c r="A88" s="160"/>
      <c r="B88" s="104">
        <v>3990570925</v>
      </c>
      <c r="C88" s="59" t="s">
        <v>53</v>
      </c>
      <c r="D88" s="165" t="s">
        <v>257</v>
      </c>
      <c r="E88" s="54" t="s">
        <v>175</v>
      </c>
      <c r="F88" s="59">
        <v>12</v>
      </c>
      <c r="G88" s="59" t="s">
        <v>50</v>
      </c>
      <c r="H88" s="59">
        <v>2023</v>
      </c>
      <c r="I88" s="59">
        <v>2023</v>
      </c>
      <c r="J88" s="60" t="s">
        <v>176</v>
      </c>
      <c r="K88" s="59" t="s">
        <v>48</v>
      </c>
      <c r="L88" s="161" t="s">
        <v>258</v>
      </c>
      <c r="M88" s="59" t="s">
        <v>50</v>
      </c>
      <c r="N88" s="55" t="s">
        <v>51</v>
      </c>
      <c r="O88" s="59" t="s">
        <v>52</v>
      </c>
      <c r="P88" s="59">
        <v>71300000</v>
      </c>
      <c r="Q88" s="61">
        <v>1</v>
      </c>
      <c r="R88" s="59" t="s">
        <v>50</v>
      </c>
      <c r="S88" s="59" t="s">
        <v>50</v>
      </c>
      <c r="T88" s="62">
        <v>72000</v>
      </c>
      <c r="U88" s="62">
        <v>72000</v>
      </c>
      <c r="V88" s="62">
        <v>0</v>
      </c>
      <c r="W88" s="62">
        <v>144000</v>
      </c>
      <c r="X88" s="63"/>
      <c r="Y88" s="63"/>
      <c r="Z88" s="63"/>
      <c r="AA88" s="58"/>
      <c r="AB88" s="59"/>
      <c r="AC88" s="64"/>
      <c r="AD88" s="33" t="s">
        <v>55</v>
      </c>
      <c r="AE88" s="18"/>
      <c r="AF88" s="18"/>
    </row>
    <row r="89" spans="1:40" s="19" customFormat="1" ht="101.25" hidden="1" customHeight="1" x14ac:dyDescent="0.25">
      <c r="A89" s="160"/>
      <c r="B89" s="104" t="s">
        <v>46</v>
      </c>
      <c r="C89" s="59" t="s">
        <v>53</v>
      </c>
      <c r="D89" s="165" t="s">
        <v>259</v>
      </c>
      <c r="E89" s="54" t="s">
        <v>57</v>
      </c>
      <c r="F89" s="59">
        <v>12</v>
      </c>
      <c r="G89" s="59" t="s">
        <v>50</v>
      </c>
      <c r="H89" s="59">
        <v>2023</v>
      </c>
      <c r="I89" s="59">
        <v>2023</v>
      </c>
      <c r="J89" s="60" t="s">
        <v>148</v>
      </c>
      <c r="K89" s="59" t="s">
        <v>48</v>
      </c>
      <c r="L89" s="161" t="s">
        <v>260</v>
      </c>
      <c r="M89" s="59" t="s">
        <v>50</v>
      </c>
      <c r="N89" s="55" t="s">
        <v>51</v>
      </c>
      <c r="O89" s="59" t="s">
        <v>52</v>
      </c>
      <c r="P89" s="59">
        <v>71300000</v>
      </c>
      <c r="Q89" s="61">
        <v>1</v>
      </c>
      <c r="R89" s="59" t="s">
        <v>50</v>
      </c>
      <c r="S89" s="59" t="s">
        <v>50</v>
      </c>
      <c r="T89" s="62">
        <v>72000</v>
      </c>
      <c r="U89" s="62">
        <v>72000</v>
      </c>
      <c r="V89" s="62">
        <v>0</v>
      </c>
      <c r="W89" s="62">
        <v>144000</v>
      </c>
      <c r="X89" s="63"/>
      <c r="Y89" s="63"/>
      <c r="Z89" s="63"/>
      <c r="AA89" s="58"/>
      <c r="AB89" s="59"/>
      <c r="AC89" s="64"/>
      <c r="AD89" s="33" t="s">
        <v>55</v>
      </c>
      <c r="AE89" s="18"/>
      <c r="AF89" s="18"/>
    </row>
    <row r="90" spans="1:40" s="19" customFormat="1" ht="101.25" hidden="1" customHeight="1" x14ac:dyDescent="0.25">
      <c r="A90" s="160"/>
      <c r="B90" s="104" t="s">
        <v>46</v>
      </c>
      <c r="C90" s="59" t="s">
        <v>53</v>
      </c>
      <c r="D90" s="165" t="s">
        <v>261</v>
      </c>
      <c r="E90" s="54" t="s">
        <v>57</v>
      </c>
      <c r="F90" s="59">
        <v>12</v>
      </c>
      <c r="G90" s="59" t="s">
        <v>50</v>
      </c>
      <c r="H90" s="59">
        <v>2023</v>
      </c>
      <c r="I90" s="59">
        <v>2023</v>
      </c>
      <c r="J90" s="60" t="s">
        <v>262</v>
      </c>
      <c r="K90" s="59" t="s">
        <v>48</v>
      </c>
      <c r="L90" s="161" t="s">
        <v>263</v>
      </c>
      <c r="M90" s="59" t="s">
        <v>50</v>
      </c>
      <c r="N90" s="55" t="s">
        <v>51</v>
      </c>
      <c r="O90" s="59" t="s">
        <v>52</v>
      </c>
      <c r="P90" s="59">
        <v>71300000</v>
      </c>
      <c r="Q90" s="61">
        <v>1</v>
      </c>
      <c r="R90" s="59" t="s">
        <v>50</v>
      </c>
      <c r="S90" s="59" t="s">
        <v>50</v>
      </c>
      <c r="T90" s="62">
        <v>72000</v>
      </c>
      <c r="U90" s="62">
        <v>72000</v>
      </c>
      <c r="V90" s="62">
        <v>0</v>
      </c>
      <c r="W90" s="62">
        <v>144000</v>
      </c>
      <c r="X90" s="63"/>
      <c r="Y90" s="63"/>
      <c r="Z90" s="63"/>
      <c r="AA90" s="58"/>
      <c r="AB90" s="59"/>
      <c r="AC90" s="64"/>
      <c r="AD90" s="33" t="s">
        <v>55</v>
      </c>
      <c r="AE90" s="18"/>
      <c r="AF90" s="18"/>
    </row>
    <row r="91" spans="1:40" ht="101.25" hidden="1" customHeight="1" x14ac:dyDescent="0.25">
      <c r="A91" s="160"/>
      <c r="B91" s="104" t="s">
        <v>46</v>
      </c>
      <c r="C91" s="59" t="s">
        <v>53</v>
      </c>
      <c r="D91" s="165" t="s">
        <v>264</v>
      </c>
      <c r="E91" s="113" t="s">
        <v>553</v>
      </c>
      <c r="F91" s="59">
        <v>12</v>
      </c>
      <c r="G91" s="59" t="s">
        <v>50</v>
      </c>
      <c r="H91" s="59">
        <v>2023</v>
      </c>
      <c r="I91" s="59">
        <v>2023</v>
      </c>
      <c r="J91" s="60" t="s">
        <v>265</v>
      </c>
      <c r="K91" s="59" t="s">
        <v>48</v>
      </c>
      <c r="L91" s="161" t="s">
        <v>266</v>
      </c>
      <c r="M91" s="59" t="s">
        <v>50</v>
      </c>
      <c r="N91" s="55" t="s">
        <v>51</v>
      </c>
      <c r="O91" s="59" t="s">
        <v>52</v>
      </c>
      <c r="P91" s="59">
        <v>71300000</v>
      </c>
      <c r="Q91" s="61">
        <v>1</v>
      </c>
      <c r="R91" s="59" t="s">
        <v>50</v>
      </c>
      <c r="S91" s="59" t="s">
        <v>50</v>
      </c>
      <c r="T91" s="62">
        <v>74000</v>
      </c>
      <c r="U91" s="62">
        <v>74000</v>
      </c>
      <c r="V91" s="62">
        <v>0</v>
      </c>
      <c r="W91" s="62">
        <v>148000</v>
      </c>
      <c r="X91" s="63"/>
      <c r="Y91" s="72"/>
      <c r="Z91" s="72">
        <v>225258</v>
      </c>
      <c r="AA91" s="58" t="s">
        <v>66</v>
      </c>
      <c r="AB91" s="59"/>
      <c r="AC91" s="64"/>
      <c r="AD91" s="33" t="s">
        <v>55</v>
      </c>
      <c r="AE91" s="18"/>
      <c r="AF91" s="18"/>
      <c r="AG91" s="19"/>
      <c r="AH91" s="19"/>
      <c r="AI91" s="19"/>
      <c r="AJ91" s="19"/>
      <c r="AK91" s="19"/>
      <c r="AL91" s="19"/>
      <c r="AM91" s="19"/>
      <c r="AN91" s="19"/>
    </row>
    <row r="92" spans="1:40" ht="101.25" hidden="1" customHeight="1" x14ac:dyDescent="0.25">
      <c r="A92" s="160"/>
      <c r="B92" s="104" t="s">
        <v>46</v>
      </c>
      <c r="C92" s="59" t="s">
        <v>53</v>
      </c>
      <c r="D92" s="165" t="s">
        <v>267</v>
      </c>
      <c r="E92" s="54" t="s">
        <v>268</v>
      </c>
      <c r="F92" s="59">
        <v>12</v>
      </c>
      <c r="G92" s="59" t="s">
        <v>50</v>
      </c>
      <c r="H92" s="59">
        <v>2023</v>
      </c>
      <c r="I92" s="59">
        <v>2023</v>
      </c>
      <c r="J92" s="60" t="s">
        <v>269</v>
      </c>
      <c r="K92" s="59" t="s">
        <v>48</v>
      </c>
      <c r="L92" s="161" t="s">
        <v>270</v>
      </c>
      <c r="M92" s="59" t="s">
        <v>50</v>
      </c>
      <c r="N92" s="55" t="s">
        <v>51</v>
      </c>
      <c r="O92" s="59" t="s">
        <v>52</v>
      </c>
      <c r="P92" s="59">
        <v>71300000</v>
      </c>
      <c r="Q92" s="61">
        <v>1</v>
      </c>
      <c r="R92" s="59" t="s">
        <v>50</v>
      </c>
      <c r="S92" s="59" t="s">
        <v>50</v>
      </c>
      <c r="T92" s="62">
        <v>74500</v>
      </c>
      <c r="U92" s="62">
        <v>74500</v>
      </c>
      <c r="V92" s="62">
        <v>0</v>
      </c>
      <c r="W92" s="62">
        <v>149000</v>
      </c>
      <c r="X92" s="63"/>
      <c r="Y92" s="72"/>
      <c r="Z92" s="72">
        <v>225258</v>
      </c>
      <c r="AA92" s="58" t="s">
        <v>66</v>
      </c>
      <c r="AB92" s="59"/>
      <c r="AC92" s="64"/>
      <c r="AD92" s="33" t="s">
        <v>55</v>
      </c>
      <c r="AE92" s="18"/>
      <c r="AF92" s="18"/>
      <c r="AG92" s="19"/>
      <c r="AH92" s="19"/>
      <c r="AI92" s="19"/>
      <c r="AJ92" s="19"/>
      <c r="AK92" s="19"/>
      <c r="AL92" s="19"/>
      <c r="AM92" s="19"/>
      <c r="AN92" s="19"/>
    </row>
    <row r="93" spans="1:40" ht="101.25" hidden="1" customHeight="1" x14ac:dyDescent="0.25">
      <c r="A93" s="108"/>
      <c r="B93" s="104" t="s">
        <v>46</v>
      </c>
      <c r="C93" s="54" t="s">
        <v>47</v>
      </c>
      <c r="D93" s="165" t="s">
        <v>272</v>
      </c>
      <c r="E93" s="54" t="s">
        <v>273</v>
      </c>
      <c r="F93" s="54">
        <v>12</v>
      </c>
      <c r="G93" s="59" t="s">
        <v>50</v>
      </c>
      <c r="H93" s="59">
        <v>2022</v>
      </c>
      <c r="I93" s="59">
        <v>2022</v>
      </c>
      <c r="J93" s="55" t="s">
        <v>49</v>
      </c>
      <c r="K93" s="55" t="s">
        <v>50</v>
      </c>
      <c r="L93" s="55" t="s">
        <v>49</v>
      </c>
      <c r="M93" s="55" t="s">
        <v>48</v>
      </c>
      <c r="N93" s="55" t="s">
        <v>51</v>
      </c>
      <c r="O93" s="56" t="s">
        <v>52</v>
      </c>
      <c r="P93" s="55" t="s">
        <v>274</v>
      </c>
      <c r="Q93" s="56">
        <v>1</v>
      </c>
      <c r="R93" s="59" t="s">
        <v>50</v>
      </c>
      <c r="S93" s="59" t="s">
        <v>50</v>
      </c>
      <c r="T93" s="39">
        <v>108668</v>
      </c>
      <c r="U93" s="39">
        <v>54332</v>
      </c>
      <c r="V93" s="39">
        <v>0</v>
      </c>
      <c r="W93" s="39">
        <v>163000</v>
      </c>
      <c r="X93" s="57" t="s">
        <v>50</v>
      </c>
      <c r="Y93" s="57"/>
      <c r="Z93" s="57" t="s">
        <v>50</v>
      </c>
      <c r="AA93" s="58"/>
      <c r="AB93" s="38"/>
      <c r="AC93" s="37" t="s">
        <v>275</v>
      </c>
      <c r="AD93" s="33" t="s">
        <v>55</v>
      </c>
      <c r="AE93" s="18"/>
      <c r="AF93" s="18"/>
      <c r="AG93" s="19"/>
      <c r="AH93" s="19"/>
      <c r="AI93" s="19"/>
      <c r="AJ93" s="19"/>
      <c r="AK93" s="19"/>
      <c r="AL93" s="19"/>
      <c r="AM93" s="19"/>
      <c r="AN93" s="19"/>
    </row>
    <row r="94" spans="1:40" ht="101.25" hidden="1" customHeight="1" x14ac:dyDescent="0.25">
      <c r="A94" s="160"/>
      <c r="B94" s="104" t="s">
        <v>46</v>
      </c>
      <c r="C94" s="59" t="s">
        <v>53</v>
      </c>
      <c r="D94" s="165" t="s">
        <v>276</v>
      </c>
      <c r="E94" s="54" t="s">
        <v>135</v>
      </c>
      <c r="F94" s="59">
        <v>12</v>
      </c>
      <c r="G94" s="59" t="s">
        <v>50</v>
      </c>
      <c r="H94" s="59">
        <v>2023</v>
      </c>
      <c r="I94" s="59">
        <v>2023</v>
      </c>
      <c r="J94" s="60" t="s">
        <v>277</v>
      </c>
      <c r="K94" s="59" t="s">
        <v>48</v>
      </c>
      <c r="L94" s="161" t="s">
        <v>278</v>
      </c>
      <c r="M94" s="59" t="s">
        <v>50</v>
      </c>
      <c r="N94" s="55" t="s">
        <v>51</v>
      </c>
      <c r="O94" s="59" t="s">
        <v>52</v>
      </c>
      <c r="P94" s="59">
        <v>71300000</v>
      </c>
      <c r="Q94" s="61">
        <v>1</v>
      </c>
      <c r="R94" s="59" t="s">
        <v>50</v>
      </c>
      <c r="S94" s="59" t="s">
        <v>50</v>
      </c>
      <c r="T94" s="62">
        <v>81500</v>
      </c>
      <c r="U94" s="62">
        <v>81500</v>
      </c>
      <c r="V94" s="62">
        <v>0</v>
      </c>
      <c r="W94" s="62">
        <v>163000</v>
      </c>
      <c r="X94" s="63"/>
      <c r="Y94" s="72"/>
      <c r="Z94" s="72">
        <v>225258</v>
      </c>
      <c r="AA94" s="58" t="s">
        <v>66</v>
      </c>
      <c r="AB94" s="59"/>
      <c r="AC94" s="64"/>
      <c r="AD94" s="33" t="s">
        <v>55</v>
      </c>
      <c r="AE94" s="18"/>
      <c r="AF94" s="18"/>
      <c r="AG94" s="19"/>
      <c r="AH94" s="19"/>
      <c r="AI94" s="19"/>
      <c r="AJ94" s="19"/>
      <c r="AK94" s="19"/>
      <c r="AL94" s="19"/>
      <c r="AM94" s="19"/>
      <c r="AN94" s="19"/>
    </row>
    <row r="95" spans="1:40" ht="101.25" hidden="1" customHeight="1" x14ac:dyDescent="0.25">
      <c r="A95" s="160"/>
      <c r="B95" s="104" t="s">
        <v>554</v>
      </c>
      <c r="C95" s="59" t="s">
        <v>53</v>
      </c>
      <c r="D95" s="165" t="s">
        <v>279</v>
      </c>
      <c r="E95" s="54" t="s">
        <v>65</v>
      </c>
      <c r="F95" s="59">
        <v>12</v>
      </c>
      <c r="G95" s="59" t="s">
        <v>50</v>
      </c>
      <c r="H95" s="59">
        <v>2023</v>
      </c>
      <c r="I95" s="59">
        <v>2023</v>
      </c>
      <c r="J95" s="60" t="s">
        <v>280</v>
      </c>
      <c r="K95" s="59" t="s">
        <v>48</v>
      </c>
      <c r="L95" s="161" t="s">
        <v>281</v>
      </c>
      <c r="M95" s="59" t="s">
        <v>50</v>
      </c>
      <c r="N95" s="55" t="s">
        <v>51</v>
      </c>
      <c r="O95" s="59" t="s">
        <v>52</v>
      </c>
      <c r="P95" s="59">
        <v>71300000</v>
      </c>
      <c r="Q95" s="61">
        <v>1</v>
      </c>
      <c r="R95" s="59" t="s">
        <v>50</v>
      </c>
      <c r="S95" s="59" t="s">
        <v>50</v>
      </c>
      <c r="T95" s="62">
        <v>82500</v>
      </c>
      <c r="U95" s="62">
        <v>82500</v>
      </c>
      <c r="V95" s="62">
        <v>0</v>
      </c>
      <c r="W95" s="62">
        <v>165000</v>
      </c>
      <c r="X95" s="63"/>
      <c r="Y95" s="72"/>
      <c r="Z95" s="72">
        <v>225258</v>
      </c>
      <c r="AA95" s="58" t="s">
        <v>66</v>
      </c>
      <c r="AB95" s="59"/>
      <c r="AC95" s="64"/>
      <c r="AD95" s="33" t="s">
        <v>55</v>
      </c>
      <c r="AE95" s="18"/>
      <c r="AF95" s="18"/>
      <c r="AG95" s="19"/>
      <c r="AH95" s="19"/>
      <c r="AI95" s="19"/>
      <c r="AJ95" s="19"/>
      <c r="AK95" s="19"/>
      <c r="AL95" s="19"/>
      <c r="AM95" s="19"/>
      <c r="AN95" s="19"/>
    </row>
    <row r="96" spans="1:40" ht="101.25" hidden="1" customHeight="1" x14ac:dyDescent="0.25">
      <c r="A96" s="160"/>
      <c r="B96" s="104" t="s">
        <v>46</v>
      </c>
      <c r="C96" s="59" t="s">
        <v>53</v>
      </c>
      <c r="D96" s="165" t="s">
        <v>282</v>
      </c>
      <c r="E96" s="54" t="s">
        <v>57</v>
      </c>
      <c r="F96" s="59">
        <v>12</v>
      </c>
      <c r="G96" s="59" t="s">
        <v>50</v>
      </c>
      <c r="H96" s="59">
        <v>2023</v>
      </c>
      <c r="I96" s="59">
        <v>2023</v>
      </c>
      <c r="J96" s="60" t="s">
        <v>148</v>
      </c>
      <c r="K96" s="59" t="s">
        <v>48</v>
      </c>
      <c r="L96" s="161" t="s">
        <v>283</v>
      </c>
      <c r="M96" s="59" t="s">
        <v>50</v>
      </c>
      <c r="N96" s="55" t="s">
        <v>51</v>
      </c>
      <c r="O96" s="59" t="s">
        <v>52</v>
      </c>
      <c r="P96" s="59">
        <v>71300000</v>
      </c>
      <c r="Q96" s="61">
        <v>1</v>
      </c>
      <c r="R96" s="59" t="s">
        <v>50</v>
      </c>
      <c r="S96" s="59" t="s">
        <v>50</v>
      </c>
      <c r="T96" s="62">
        <v>84000</v>
      </c>
      <c r="U96" s="62">
        <v>84000</v>
      </c>
      <c r="V96" s="62">
        <v>0</v>
      </c>
      <c r="W96" s="62">
        <v>168000</v>
      </c>
      <c r="X96" s="63"/>
      <c r="Y96" s="63"/>
      <c r="Z96" s="63"/>
      <c r="AA96" s="58"/>
      <c r="AB96" s="59"/>
      <c r="AC96" s="64"/>
      <c r="AD96" s="33" t="s">
        <v>55</v>
      </c>
      <c r="AE96" s="18"/>
      <c r="AF96" s="18"/>
      <c r="AG96" s="19"/>
      <c r="AH96" s="19"/>
      <c r="AI96" s="19"/>
      <c r="AJ96" s="19"/>
      <c r="AK96" s="19"/>
      <c r="AL96" s="19"/>
      <c r="AM96" s="19"/>
      <c r="AN96" s="19"/>
    </row>
    <row r="97" spans="1:40" ht="101.25" hidden="1" customHeight="1" x14ac:dyDescent="0.25">
      <c r="A97" s="160"/>
      <c r="B97" s="104" t="s">
        <v>46</v>
      </c>
      <c r="C97" s="59" t="s">
        <v>53</v>
      </c>
      <c r="D97" s="165" t="s">
        <v>284</v>
      </c>
      <c r="E97" s="54" t="s">
        <v>285</v>
      </c>
      <c r="F97" s="59">
        <v>12</v>
      </c>
      <c r="G97" s="59" t="s">
        <v>50</v>
      </c>
      <c r="H97" s="59">
        <v>2023</v>
      </c>
      <c r="I97" s="59">
        <v>2023</v>
      </c>
      <c r="J97" s="60" t="s">
        <v>286</v>
      </c>
      <c r="K97" s="59" t="s">
        <v>48</v>
      </c>
      <c r="L97" s="161" t="s">
        <v>287</v>
      </c>
      <c r="M97" s="59" t="s">
        <v>50</v>
      </c>
      <c r="N97" s="55" t="s">
        <v>51</v>
      </c>
      <c r="O97" s="59" t="s">
        <v>52</v>
      </c>
      <c r="P97" s="59">
        <v>71300000</v>
      </c>
      <c r="Q97" s="61">
        <v>1</v>
      </c>
      <c r="R97" s="59" t="s">
        <v>50</v>
      </c>
      <c r="S97" s="59" t="s">
        <v>50</v>
      </c>
      <c r="T97" s="62">
        <v>85500</v>
      </c>
      <c r="U97" s="62">
        <v>85500</v>
      </c>
      <c r="V97" s="62">
        <v>0</v>
      </c>
      <c r="W97" s="62">
        <v>171000</v>
      </c>
      <c r="X97" s="63"/>
      <c r="Y97" s="63"/>
      <c r="Z97" s="63"/>
      <c r="AA97" s="58"/>
      <c r="AB97" s="59"/>
      <c r="AC97" s="64"/>
      <c r="AD97" s="33" t="s">
        <v>55</v>
      </c>
      <c r="AE97" s="18"/>
      <c r="AF97" s="18"/>
      <c r="AG97" s="19"/>
      <c r="AH97" s="19"/>
      <c r="AI97" s="19"/>
      <c r="AJ97" s="19"/>
      <c r="AK97" s="19"/>
      <c r="AL97" s="19"/>
      <c r="AM97" s="19"/>
      <c r="AN97" s="19"/>
    </row>
    <row r="98" spans="1:40" ht="131.25" hidden="1" customHeight="1" x14ac:dyDescent="0.25">
      <c r="A98" s="160"/>
      <c r="B98" s="104" t="s">
        <v>46</v>
      </c>
      <c r="C98" s="59" t="s">
        <v>53</v>
      </c>
      <c r="D98" s="165" t="s">
        <v>288</v>
      </c>
      <c r="E98" s="54" t="s">
        <v>56</v>
      </c>
      <c r="F98" s="59">
        <v>12</v>
      </c>
      <c r="G98" s="59" t="s">
        <v>50</v>
      </c>
      <c r="H98" s="59">
        <v>2023</v>
      </c>
      <c r="I98" s="59">
        <v>2023</v>
      </c>
      <c r="J98" s="60" t="s">
        <v>289</v>
      </c>
      <c r="K98" s="59" t="s">
        <v>48</v>
      </c>
      <c r="L98" s="161" t="s">
        <v>290</v>
      </c>
      <c r="M98" s="59" t="s">
        <v>50</v>
      </c>
      <c r="N98" s="55" t="s">
        <v>51</v>
      </c>
      <c r="O98" s="59" t="s">
        <v>52</v>
      </c>
      <c r="P98" s="59">
        <v>71300000</v>
      </c>
      <c r="Q98" s="61">
        <v>1</v>
      </c>
      <c r="R98" s="59" t="s">
        <v>50</v>
      </c>
      <c r="S98" s="59" t="s">
        <v>50</v>
      </c>
      <c r="T98" s="62">
        <v>86000</v>
      </c>
      <c r="U98" s="62">
        <v>86000</v>
      </c>
      <c r="V98" s="62">
        <v>0</v>
      </c>
      <c r="W98" s="62">
        <v>172000</v>
      </c>
      <c r="X98" s="63"/>
      <c r="Y98" s="72"/>
      <c r="Z98" s="72">
        <v>225258</v>
      </c>
      <c r="AA98" s="58" t="s">
        <v>66</v>
      </c>
      <c r="AB98" s="59"/>
      <c r="AC98" s="64"/>
      <c r="AD98" s="33" t="s">
        <v>55</v>
      </c>
      <c r="AE98" s="18"/>
      <c r="AF98" s="18"/>
      <c r="AG98" s="19"/>
      <c r="AH98" s="19"/>
      <c r="AI98" s="19"/>
      <c r="AJ98" s="19"/>
      <c r="AK98" s="19"/>
      <c r="AL98" s="19"/>
      <c r="AM98" s="19"/>
      <c r="AN98" s="19"/>
    </row>
    <row r="99" spans="1:40" ht="116.25" hidden="1" customHeight="1" x14ac:dyDescent="0.25">
      <c r="A99" s="160"/>
      <c r="B99" s="104" t="s">
        <v>46</v>
      </c>
      <c r="C99" s="59" t="s">
        <v>53</v>
      </c>
      <c r="D99" s="165" t="s">
        <v>291</v>
      </c>
      <c r="E99" s="113" t="s">
        <v>553</v>
      </c>
      <c r="F99" s="59">
        <v>12</v>
      </c>
      <c r="G99" s="59" t="s">
        <v>50</v>
      </c>
      <c r="H99" s="59">
        <v>2023</v>
      </c>
      <c r="I99" s="59">
        <v>2023</v>
      </c>
      <c r="J99" s="60" t="s">
        <v>292</v>
      </c>
      <c r="K99" s="59" t="s">
        <v>48</v>
      </c>
      <c r="L99" s="161" t="s">
        <v>293</v>
      </c>
      <c r="M99" s="59" t="s">
        <v>50</v>
      </c>
      <c r="N99" s="55" t="s">
        <v>51</v>
      </c>
      <c r="O99" s="59" t="s">
        <v>52</v>
      </c>
      <c r="P99" s="59">
        <v>71300000</v>
      </c>
      <c r="Q99" s="61">
        <v>1</v>
      </c>
      <c r="R99" s="59" t="s">
        <v>50</v>
      </c>
      <c r="S99" s="59" t="s">
        <v>50</v>
      </c>
      <c r="T99" s="62">
        <v>88000</v>
      </c>
      <c r="U99" s="62">
        <v>88000</v>
      </c>
      <c r="V99" s="62">
        <v>0</v>
      </c>
      <c r="W99" s="62">
        <v>176000</v>
      </c>
      <c r="X99" s="63"/>
      <c r="Y99" s="72"/>
      <c r="Z99" s="72">
        <v>225258</v>
      </c>
      <c r="AA99" s="58" t="s">
        <v>66</v>
      </c>
      <c r="AB99" s="59"/>
      <c r="AC99" s="64"/>
      <c r="AD99" s="33" t="s">
        <v>55</v>
      </c>
      <c r="AE99" s="18"/>
      <c r="AF99" s="18"/>
      <c r="AG99" s="19"/>
      <c r="AH99" s="19"/>
      <c r="AI99" s="19"/>
      <c r="AJ99" s="19"/>
      <c r="AK99" s="19"/>
      <c r="AL99" s="19"/>
      <c r="AM99" s="19"/>
      <c r="AN99" s="19"/>
    </row>
    <row r="100" spans="1:40" ht="101.25" hidden="1" customHeight="1" x14ac:dyDescent="0.25">
      <c r="A100" s="160"/>
      <c r="B100" s="104" t="s">
        <v>46</v>
      </c>
      <c r="C100" s="59" t="s">
        <v>53</v>
      </c>
      <c r="D100" s="165" t="s">
        <v>294</v>
      </c>
      <c r="E100" s="54" t="s">
        <v>82</v>
      </c>
      <c r="F100" s="59">
        <v>12</v>
      </c>
      <c r="G100" s="59" t="s">
        <v>50</v>
      </c>
      <c r="H100" s="59">
        <v>2023</v>
      </c>
      <c r="I100" s="59">
        <v>2023</v>
      </c>
      <c r="J100" s="60" t="s">
        <v>83</v>
      </c>
      <c r="K100" s="59" t="s">
        <v>48</v>
      </c>
      <c r="L100" s="60" t="s">
        <v>295</v>
      </c>
      <c r="M100" s="59" t="s">
        <v>50</v>
      </c>
      <c r="N100" s="55" t="s">
        <v>51</v>
      </c>
      <c r="O100" s="59" t="s">
        <v>52</v>
      </c>
      <c r="P100" s="59">
        <v>71300000</v>
      </c>
      <c r="Q100" s="61">
        <v>1</v>
      </c>
      <c r="R100" s="59" t="s">
        <v>50</v>
      </c>
      <c r="S100" s="59" t="s">
        <v>50</v>
      </c>
      <c r="T100" s="62">
        <v>88000</v>
      </c>
      <c r="U100" s="62">
        <v>88000</v>
      </c>
      <c r="V100" s="62">
        <v>0</v>
      </c>
      <c r="W100" s="62">
        <v>176000</v>
      </c>
      <c r="X100" s="63"/>
      <c r="Y100" s="63"/>
      <c r="Z100" s="63"/>
      <c r="AA100" s="58"/>
      <c r="AB100" s="59"/>
      <c r="AC100" s="64"/>
      <c r="AD100" s="33" t="s">
        <v>55</v>
      </c>
      <c r="AE100" s="18"/>
      <c r="AF100" s="18"/>
      <c r="AG100" s="19"/>
      <c r="AH100" s="19"/>
      <c r="AI100" s="19"/>
      <c r="AJ100" s="19"/>
      <c r="AK100" s="19"/>
      <c r="AL100" s="19"/>
      <c r="AM100" s="19"/>
      <c r="AN100" s="19"/>
    </row>
    <row r="101" spans="1:40" ht="101.25" hidden="1" customHeight="1" x14ac:dyDescent="0.25">
      <c r="A101" s="160"/>
      <c r="B101" s="104" t="s">
        <v>46</v>
      </c>
      <c r="C101" s="59" t="s">
        <v>53</v>
      </c>
      <c r="D101" s="165" t="s">
        <v>296</v>
      </c>
      <c r="E101" s="54" t="s">
        <v>57</v>
      </c>
      <c r="F101" s="59">
        <v>12</v>
      </c>
      <c r="G101" s="59" t="s">
        <v>50</v>
      </c>
      <c r="H101" s="59">
        <v>2023</v>
      </c>
      <c r="I101" s="59">
        <v>2023</v>
      </c>
      <c r="J101" s="60" t="s">
        <v>297</v>
      </c>
      <c r="K101" s="59" t="s">
        <v>48</v>
      </c>
      <c r="L101" s="161" t="s">
        <v>298</v>
      </c>
      <c r="M101" s="59" t="s">
        <v>50</v>
      </c>
      <c r="N101" s="55" t="s">
        <v>51</v>
      </c>
      <c r="O101" s="59" t="s">
        <v>52</v>
      </c>
      <c r="P101" s="59">
        <v>71300000</v>
      </c>
      <c r="Q101" s="61">
        <v>1</v>
      </c>
      <c r="R101" s="59" t="s">
        <v>50</v>
      </c>
      <c r="S101" s="59" t="s">
        <v>50</v>
      </c>
      <c r="T101" s="62">
        <v>90000</v>
      </c>
      <c r="U101" s="62">
        <v>90000</v>
      </c>
      <c r="V101" s="62">
        <v>0</v>
      </c>
      <c r="W101" s="62">
        <v>180000</v>
      </c>
      <c r="X101" s="63"/>
      <c r="Y101" s="63"/>
      <c r="Z101" s="63"/>
      <c r="AA101" s="58"/>
      <c r="AB101" s="59"/>
      <c r="AC101" s="64"/>
      <c r="AD101" s="33" t="s">
        <v>55</v>
      </c>
      <c r="AE101" s="18"/>
      <c r="AF101" s="18"/>
      <c r="AG101" s="19"/>
      <c r="AH101" s="19"/>
      <c r="AI101" s="19"/>
      <c r="AJ101" s="19"/>
      <c r="AK101" s="19"/>
      <c r="AL101" s="19"/>
      <c r="AM101" s="19"/>
      <c r="AN101" s="19"/>
    </row>
    <row r="102" spans="1:40" ht="101.25" hidden="1" customHeight="1" x14ac:dyDescent="0.25">
      <c r="A102" s="160"/>
      <c r="B102" s="104" t="s">
        <v>46</v>
      </c>
      <c r="C102" s="59" t="s">
        <v>53</v>
      </c>
      <c r="D102" s="165" t="s">
        <v>299</v>
      </c>
      <c r="E102" s="54" t="s">
        <v>201</v>
      </c>
      <c r="F102" s="59">
        <v>12</v>
      </c>
      <c r="G102" s="59" t="s">
        <v>50</v>
      </c>
      <c r="H102" s="59">
        <v>2023</v>
      </c>
      <c r="I102" s="59">
        <v>2023</v>
      </c>
      <c r="J102" s="60" t="s">
        <v>300</v>
      </c>
      <c r="K102" s="59" t="s">
        <v>48</v>
      </c>
      <c r="L102" s="161" t="s">
        <v>301</v>
      </c>
      <c r="M102" s="59" t="s">
        <v>50</v>
      </c>
      <c r="N102" s="55" t="s">
        <v>51</v>
      </c>
      <c r="O102" s="59" t="s">
        <v>52</v>
      </c>
      <c r="P102" s="59">
        <v>71300000</v>
      </c>
      <c r="Q102" s="61">
        <v>1</v>
      </c>
      <c r="R102" s="59" t="s">
        <v>50</v>
      </c>
      <c r="S102" s="59" t="s">
        <v>50</v>
      </c>
      <c r="T102" s="62">
        <v>90000</v>
      </c>
      <c r="U102" s="62">
        <v>90000</v>
      </c>
      <c r="V102" s="62">
        <v>0</v>
      </c>
      <c r="W102" s="62">
        <v>180000</v>
      </c>
      <c r="X102" s="63"/>
      <c r="Y102" s="63"/>
      <c r="Z102" s="63"/>
      <c r="AA102" s="58"/>
      <c r="AB102" s="59"/>
      <c r="AC102" s="64"/>
      <c r="AD102" s="33" t="s">
        <v>55</v>
      </c>
      <c r="AE102" s="18"/>
      <c r="AF102" s="18"/>
      <c r="AG102" s="19"/>
      <c r="AH102" s="19"/>
      <c r="AI102" s="19"/>
      <c r="AJ102" s="19"/>
      <c r="AK102" s="19"/>
      <c r="AL102" s="19"/>
      <c r="AM102" s="19"/>
      <c r="AN102" s="19"/>
    </row>
    <row r="103" spans="1:40" ht="129.75" hidden="1" customHeight="1" x14ac:dyDescent="0.25">
      <c r="A103" s="160"/>
      <c r="B103" s="104" t="s">
        <v>46</v>
      </c>
      <c r="C103" s="59" t="s">
        <v>53</v>
      </c>
      <c r="D103" s="165" t="s">
        <v>302</v>
      </c>
      <c r="E103" s="54" t="s">
        <v>56</v>
      </c>
      <c r="F103" s="59">
        <v>12</v>
      </c>
      <c r="G103" s="59" t="s">
        <v>50</v>
      </c>
      <c r="H103" s="59">
        <v>2023</v>
      </c>
      <c r="I103" s="59">
        <v>2023</v>
      </c>
      <c r="J103" s="60" t="s">
        <v>303</v>
      </c>
      <c r="K103" s="59" t="s">
        <v>48</v>
      </c>
      <c r="L103" s="161" t="s">
        <v>304</v>
      </c>
      <c r="M103" s="59" t="s">
        <v>50</v>
      </c>
      <c r="N103" s="55" t="s">
        <v>51</v>
      </c>
      <c r="O103" s="59" t="s">
        <v>52</v>
      </c>
      <c r="P103" s="59">
        <v>71300000</v>
      </c>
      <c r="Q103" s="61">
        <v>1</v>
      </c>
      <c r="R103" s="59" t="s">
        <v>50</v>
      </c>
      <c r="S103" s="59" t="s">
        <v>50</v>
      </c>
      <c r="T103" s="62">
        <v>91500</v>
      </c>
      <c r="U103" s="62">
        <v>91500</v>
      </c>
      <c r="V103" s="62">
        <v>0</v>
      </c>
      <c r="W103" s="62">
        <v>183000</v>
      </c>
      <c r="X103" s="63"/>
      <c r="Y103" s="72"/>
      <c r="Z103" s="72">
        <v>225258</v>
      </c>
      <c r="AA103" s="58" t="s">
        <v>66</v>
      </c>
      <c r="AB103" s="59"/>
      <c r="AC103" s="64"/>
      <c r="AD103" s="33" t="s">
        <v>55</v>
      </c>
      <c r="AE103" s="18"/>
      <c r="AF103" s="18"/>
      <c r="AG103" s="19"/>
      <c r="AH103" s="19"/>
      <c r="AI103" s="19"/>
      <c r="AJ103" s="19"/>
      <c r="AK103" s="19"/>
      <c r="AL103" s="19"/>
      <c r="AM103" s="19"/>
      <c r="AN103" s="19"/>
    </row>
    <row r="104" spans="1:40" ht="101.25" hidden="1" customHeight="1" x14ac:dyDescent="0.25">
      <c r="A104" s="160"/>
      <c r="B104" s="104" t="s">
        <v>46</v>
      </c>
      <c r="C104" s="59" t="s">
        <v>53</v>
      </c>
      <c r="D104" s="165" t="s">
        <v>305</v>
      </c>
      <c r="E104" s="54" t="s">
        <v>76</v>
      </c>
      <c r="F104" s="59">
        <v>12</v>
      </c>
      <c r="G104" s="59" t="s">
        <v>50</v>
      </c>
      <c r="H104" s="59">
        <v>2023</v>
      </c>
      <c r="I104" s="59">
        <v>2023</v>
      </c>
      <c r="J104" s="60" t="s">
        <v>306</v>
      </c>
      <c r="K104" s="59" t="s">
        <v>48</v>
      </c>
      <c r="L104" s="161" t="s">
        <v>307</v>
      </c>
      <c r="M104" s="59" t="s">
        <v>50</v>
      </c>
      <c r="N104" s="55" t="s">
        <v>51</v>
      </c>
      <c r="O104" s="59" t="s">
        <v>52</v>
      </c>
      <c r="P104" s="59">
        <v>71300000</v>
      </c>
      <c r="Q104" s="61">
        <v>1</v>
      </c>
      <c r="R104" s="59" t="s">
        <v>50</v>
      </c>
      <c r="S104" s="59" t="s">
        <v>50</v>
      </c>
      <c r="T104" s="62">
        <v>95500</v>
      </c>
      <c r="U104" s="62">
        <v>95500</v>
      </c>
      <c r="V104" s="62">
        <v>0</v>
      </c>
      <c r="W104" s="62">
        <v>191000</v>
      </c>
      <c r="X104" s="63"/>
      <c r="Y104" s="63"/>
      <c r="Z104" s="63"/>
      <c r="AA104" s="58"/>
      <c r="AB104" s="59"/>
      <c r="AC104" s="64"/>
      <c r="AD104" s="33" t="s">
        <v>55</v>
      </c>
      <c r="AE104" s="18"/>
      <c r="AF104" s="18"/>
      <c r="AG104" s="19"/>
      <c r="AH104" s="19"/>
      <c r="AI104" s="19"/>
      <c r="AJ104" s="19"/>
      <c r="AK104" s="19"/>
      <c r="AL104" s="19"/>
      <c r="AM104" s="19"/>
      <c r="AN104" s="19"/>
    </row>
    <row r="105" spans="1:40" ht="131.25" hidden="1" customHeight="1" x14ac:dyDescent="0.25">
      <c r="A105" s="160"/>
      <c r="B105" s="104">
        <v>3990570925</v>
      </c>
      <c r="C105" s="59" t="s">
        <v>53</v>
      </c>
      <c r="D105" s="165" t="s">
        <v>309</v>
      </c>
      <c r="E105" s="54" t="s">
        <v>310</v>
      </c>
      <c r="F105" s="59">
        <v>12</v>
      </c>
      <c r="G105" s="59" t="s">
        <v>50</v>
      </c>
      <c r="H105" s="59">
        <v>2023</v>
      </c>
      <c r="I105" s="59">
        <v>2023</v>
      </c>
      <c r="J105" s="60" t="s">
        <v>311</v>
      </c>
      <c r="K105" s="59" t="s">
        <v>48</v>
      </c>
      <c r="L105" s="161" t="s">
        <v>312</v>
      </c>
      <c r="M105" s="59" t="s">
        <v>50</v>
      </c>
      <c r="N105" s="55" t="s">
        <v>51</v>
      </c>
      <c r="O105" s="59" t="s">
        <v>52</v>
      </c>
      <c r="P105" s="59">
        <v>71300000</v>
      </c>
      <c r="Q105" s="61">
        <v>1</v>
      </c>
      <c r="R105" s="59" t="s">
        <v>50</v>
      </c>
      <c r="S105" s="59" t="s">
        <v>50</v>
      </c>
      <c r="T105" s="62">
        <v>98500</v>
      </c>
      <c r="U105" s="62">
        <v>98500</v>
      </c>
      <c r="V105" s="62">
        <v>0</v>
      </c>
      <c r="W105" s="62">
        <v>197000</v>
      </c>
      <c r="X105" s="63"/>
      <c r="Y105" s="72"/>
      <c r="Z105" s="72">
        <v>225258</v>
      </c>
      <c r="AA105" s="58" t="s">
        <v>66</v>
      </c>
      <c r="AB105" s="59"/>
      <c r="AC105" s="64"/>
      <c r="AD105" s="33" t="s">
        <v>55</v>
      </c>
      <c r="AE105" s="18"/>
      <c r="AF105" s="18"/>
      <c r="AG105" s="19"/>
      <c r="AH105" s="19"/>
      <c r="AI105" s="19"/>
      <c r="AJ105" s="19"/>
      <c r="AK105" s="19"/>
      <c r="AL105" s="19"/>
      <c r="AM105" s="19"/>
      <c r="AN105" s="19"/>
    </row>
    <row r="106" spans="1:40" ht="88.5" hidden="1" customHeight="1" x14ac:dyDescent="0.25">
      <c r="A106" s="160"/>
      <c r="B106" s="104" t="s">
        <v>46</v>
      </c>
      <c r="C106" s="59" t="s">
        <v>53</v>
      </c>
      <c r="D106" s="165" t="s">
        <v>313</v>
      </c>
      <c r="E106" s="113" t="s">
        <v>56</v>
      </c>
      <c r="F106" s="59">
        <v>12</v>
      </c>
      <c r="G106" s="59" t="s">
        <v>50</v>
      </c>
      <c r="H106" s="59">
        <v>2023</v>
      </c>
      <c r="I106" s="59">
        <v>2023</v>
      </c>
      <c r="J106" s="60"/>
      <c r="K106" s="59" t="s">
        <v>48</v>
      </c>
      <c r="L106" s="161" t="s">
        <v>314</v>
      </c>
      <c r="M106" s="59" t="s">
        <v>50</v>
      </c>
      <c r="N106" s="55" t="s">
        <v>51</v>
      </c>
      <c r="O106" s="59" t="s">
        <v>52</v>
      </c>
      <c r="P106" s="59">
        <v>71300000</v>
      </c>
      <c r="Q106" s="61">
        <v>1</v>
      </c>
      <c r="R106" s="59" t="s">
        <v>50</v>
      </c>
      <c r="S106" s="59" t="s">
        <v>50</v>
      </c>
      <c r="T106" s="62">
        <v>99500</v>
      </c>
      <c r="U106" s="62">
        <v>99500</v>
      </c>
      <c r="V106" s="62">
        <v>0</v>
      </c>
      <c r="W106" s="62">
        <v>199000</v>
      </c>
      <c r="X106" s="63"/>
      <c r="Y106" s="63"/>
      <c r="Z106" s="63"/>
      <c r="AA106" s="58"/>
      <c r="AB106" s="59"/>
      <c r="AC106" s="64"/>
      <c r="AD106" s="33" t="s">
        <v>55</v>
      </c>
      <c r="AE106" s="18"/>
      <c r="AF106" s="18"/>
      <c r="AG106" s="19"/>
      <c r="AH106" s="19"/>
      <c r="AI106" s="19"/>
      <c r="AJ106" s="19"/>
      <c r="AK106" s="19"/>
      <c r="AL106" s="19"/>
      <c r="AM106" s="19"/>
      <c r="AN106" s="19"/>
    </row>
    <row r="107" spans="1:40" ht="118.5" hidden="1" customHeight="1" x14ac:dyDescent="0.25">
      <c r="A107" s="160"/>
      <c r="B107" s="104" t="s">
        <v>46</v>
      </c>
      <c r="C107" s="59" t="s">
        <v>53</v>
      </c>
      <c r="D107" s="165" t="s">
        <v>315</v>
      </c>
      <c r="E107" s="54" t="s">
        <v>310</v>
      </c>
      <c r="F107" s="59">
        <v>12</v>
      </c>
      <c r="G107" s="59" t="s">
        <v>50</v>
      </c>
      <c r="H107" s="59">
        <v>2023</v>
      </c>
      <c r="I107" s="59">
        <v>2023</v>
      </c>
      <c r="J107" s="60" t="s">
        <v>316</v>
      </c>
      <c r="K107" s="59" t="s">
        <v>48</v>
      </c>
      <c r="L107" s="161" t="s">
        <v>317</v>
      </c>
      <c r="M107" s="59" t="s">
        <v>50</v>
      </c>
      <c r="N107" s="55" t="s">
        <v>51</v>
      </c>
      <c r="O107" s="59" t="s">
        <v>52</v>
      </c>
      <c r="P107" s="59">
        <v>71300000</v>
      </c>
      <c r="Q107" s="61">
        <v>1</v>
      </c>
      <c r="R107" s="59" t="s">
        <v>50</v>
      </c>
      <c r="S107" s="59" t="s">
        <v>50</v>
      </c>
      <c r="T107" s="62">
        <v>100500</v>
      </c>
      <c r="U107" s="62">
        <v>100500</v>
      </c>
      <c r="V107" s="62">
        <v>0</v>
      </c>
      <c r="W107" s="62">
        <v>201000</v>
      </c>
      <c r="X107" s="63"/>
      <c r="Y107" s="72"/>
      <c r="Z107" s="72">
        <v>225258</v>
      </c>
      <c r="AA107" s="58" t="s">
        <v>66</v>
      </c>
      <c r="AB107" s="59"/>
      <c r="AC107" s="64"/>
      <c r="AD107" s="33" t="s">
        <v>55</v>
      </c>
      <c r="AE107" s="18"/>
      <c r="AF107" s="18"/>
      <c r="AG107" s="19"/>
      <c r="AH107" s="19"/>
      <c r="AI107" s="19"/>
      <c r="AJ107" s="19"/>
      <c r="AK107" s="19"/>
      <c r="AL107" s="19"/>
      <c r="AM107" s="19"/>
      <c r="AN107" s="19"/>
    </row>
    <row r="108" spans="1:40" ht="101.25" hidden="1" customHeight="1" x14ac:dyDescent="0.25">
      <c r="A108" s="160"/>
      <c r="B108" s="104" t="s">
        <v>46</v>
      </c>
      <c r="C108" s="59" t="s">
        <v>53</v>
      </c>
      <c r="D108" s="165" t="s">
        <v>318</v>
      </c>
      <c r="E108" s="54" t="s">
        <v>199</v>
      </c>
      <c r="F108" s="59">
        <v>12</v>
      </c>
      <c r="G108" s="59" t="s">
        <v>50</v>
      </c>
      <c r="H108" s="59">
        <v>2023</v>
      </c>
      <c r="I108" s="59">
        <v>2023</v>
      </c>
      <c r="J108" s="60" t="s">
        <v>319</v>
      </c>
      <c r="K108" s="59" t="s">
        <v>48</v>
      </c>
      <c r="L108" s="161" t="s">
        <v>320</v>
      </c>
      <c r="M108" s="59" t="s">
        <v>50</v>
      </c>
      <c r="N108" s="55" t="s">
        <v>51</v>
      </c>
      <c r="O108" s="59" t="s">
        <v>52</v>
      </c>
      <c r="P108" s="59">
        <v>71300000</v>
      </c>
      <c r="Q108" s="61">
        <v>1</v>
      </c>
      <c r="R108" s="59" t="s">
        <v>50</v>
      </c>
      <c r="S108" s="59" t="s">
        <v>50</v>
      </c>
      <c r="T108" s="62">
        <v>103500</v>
      </c>
      <c r="U108" s="62">
        <v>103500</v>
      </c>
      <c r="V108" s="62">
        <v>0</v>
      </c>
      <c r="W108" s="62">
        <v>207000</v>
      </c>
      <c r="X108" s="63"/>
      <c r="Y108" s="72"/>
      <c r="Z108" s="72">
        <v>225258</v>
      </c>
      <c r="AA108" s="58" t="s">
        <v>66</v>
      </c>
      <c r="AB108" s="59"/>
      <c r="AC108" s="64"/>
      <c r="AD108" s="33" t="s">
        <v>55</v>
      </c>
      <c r="AE108" s="18"/>
      <c r="AF108" s="18"/>
      <c r="AG108" s="19"/>
      <c r="AH108" s="19"/>
      <c r="AI108" s="19"/>
      <c r="AJ108" s="19"/>
      <c r="AK108" s="19"/>
      <c r="AL108" s="19"/>
      <c r="AM108" s="19"/>
      <c r="AN108" s="19"/>
    </row>
    <row r="109" spans="1:40" ht="101.25" hidden="1" customHeight="1" x14ac:dyDescent="0.25">
      <c r="A109" s="160"/>
      <c r="B109" s="104" t="s">
        <v>46</v>
      </c>
      <c r="C109" s="59" t="s">
        <v>53</v>
      </c>
      <c r="D109" s="165" t="s">
        <v>321</v>
      </c>
      <c r="E109" s="54" t="s">
        <v>245</v>
      </c>
      <c r="F109" s="59">
        <v>12</v>
      </c>
      <c r="G109" s="59" t="s">
        <v>50</v>
      </c>
      <c r="H109" s="59">
        <v>2023</v>
      </c>
      <c r="I109" s="59">
        <v>2023</v>
      </c>
      <c r="J109" s="60" t="s">
        <v>322</v>
      </c>
      <c r="K109" s="59" t="s">
        <v>48</v>
      </c>
      <c r="L109" s="161" t="s">
        <v>323</v>
      </c>
      <c r="M109" s="59" t="s">
        <v>50</v>
      </c>
      <c r="N109" s="55" t="s">
        <v>51</v>
      </c>
      <c r="O109" s="59" t="s">
        <v>52</v>
      </c>
      <c r="P109" s="59">
        <v>71300000</v>
      </c>
      <c r="Q109" s="61">
        <v>1</v>
      </c>
      <c r="R109" s="59" t="s">
        <v>50</v>
      </c>
      <c r="S109" s="59" t="s">
        <v>50</v>
      </c>
      <c r="T109" s="62">
        <v>104500</v>
      </c>
      <c r="U109" s="62">
        <v>104500</v>
      </c>
      <c r="V109" s="62">
        <v>0</v>
      </c>
      <c r="W109" s="62">
        <v>209000</v>
      </c>
      <c r="X109" s="63"/>
      <c r="Y109" s="63"/>
      <c r="Z109" s="63"/>
      <c r="AA109" s="58"/>
      <c r="AB109" s="59"/>
      <c r="AC109" s="64"/>
      <c r="AD109" s="33" t="s">
        <v>55</v>
      </c>
      <c r="AE109" s="18"/>
      <c r="AF109" s="18"/>
      <c r="AG109" s="19"/>
      <c r="AH109" s="19"/>
      <c r="AI109" s="19"/>
      <c r="AJ109" s="19"/>
      <c r="AK109" s="19"/>
      <c r="AL109" s="19"/>
      <c r="AM109" s="19"/>
      <c r="AN109" s="19"/>
    </row>
    <row r="110" spans="1:40" ht="101.25" hidden="1" customHeight="1" x14ac:dyDescent="0.25">
      <c r="A110" s="108"/>
      <c r="B110" s="104" t="s">
        <v>46</v>
      </c>
      <c r="C110" s="55" t="s">
        <v>47</v>
      </c>
      <c r="D110" s="165" t="s">
        <v>324</v>
      </c>
      <c r="E110" s="54" t="s">
        <v>308</v>
      </c>
      <c r="F110" s="55">
        <v>6</v>
      </c>
      <c r="G110" s="59" t="s">
        <v>50</v>
      </c>
      <c r="H110" s="59">
        <v>2022</v>
      </c>
      <c r="I110" s="59">
        <v>2022</v>
      </c>
      <c r="J110" s="55" t="s">
        <v>49</v>
      </c>
      <c r="K110" s="55" t="s">
        <v>50</v>
      </c>
      <c r="L110" s="55" t="s">
        <v>49</v>
      </c>
      <c r="M110" s="59" t="s">
        <v>50</v>
      </c>
      <c r="N110" s="55" t="s">
        <v>51</v>
      </c>
      <c r="O110" s="56" t="s">
        <v>52</v>
      </c>
      <c r="P110" s="55" t="s">
        <v>325</v>
      </c>
      <c r="Q110" s="56">
        <v>2</v>
      </c>
      <c r="R110" s="59" t="s">
        <v>50</v>
      </c>
      <c r="S110" s="59" t="s">
        <v>50</v>
      </c>
      <c r="T110" s="39">
        <v>210000</v>
      </c>
      <c r="U110" s="39">
        <v>0</v>
      </c>
      <c r="V110" s="39">
        <v>0</v>
      </c>
      <c r="W110" s="39">
        <v>210000</v>
      </c>
      <c r="X110" s="56" t="s">
        <v>50</v>
      </c>
      <c r="Y110" s="95"/>
      <c r="Z110" s="57" t="s">
        <v>50</v>
      </c>
      <c r="AA110" s="58"/>
      <c r="AB110" s="56"/>
      <c r="AC110" s="55" t="s">
        <v>275</v>
      </c>
      <c r="AD110" s="33" t="s">
        <v>55</v>
      </c>
      <c r="AE110" s="18"/>
      <c r="AF110" s="18"/>
      <c r="AG110" s="19"/>
      <c r="AH110" s="19"/>
      <c r="AI110" s="19"/>
      <c r="AJ110" s="19"/>
      <c r="AK110" s="19"/>
      <c r="AL110" s="19"/>
      <c r="AM110" s="19"/>
      <c r="AN110" s="19"/>
    </row>
    <row r="111" spans="1:40" ht="109.5" hidden="1" customHeight="1" x14ac:dyDescent="0.25">
      <c r="A111" s="160"/>
      <c r="B111" s="104" t="s">
        <v>46</v>
      </c>
      <c r="C111" s="59" t="s">
        <v>53</v>
      </c>
      <c r="D111" s="165" t="s">
        <v>326</v>
      </c>
      <c r="E111" s="54" t="s">
        <v>56</v>
      </c>
      <c r="F111" s="59">
        <v>12</v>
      </c>
      <c r="G111" s="59" t="s">
        <v>50</v>
      </c>
      <c r="H111" s="59">
        <v>2023</v>
      </c>
      <c r="I111" s="59">
        <v>2023</v>
      </c>
      <c r="J111" s="60" t="s">
        <v>327</v>
      </c>
      <c r="K111" s="59" t="s">
        <v>48</v>
      </c>
      <c r="L111" s="161" t="s">
        <v>328</v>
      </c>
      <c r="M111" s="59" t="s">
        <v>50</v>
      </c>
      <c r="N111" s="55" t="s">
        <v>51</v>
      </c>
      <c r="O111" s="59" t="s">
        <v>52</v>
      </c>
      <c r="P111" s="59">
        <v>71300000</v>
      </c>
      <c r="Q111" s="61">
        <v>1</v>
      </c>
      <c r="R111" s="59" t="s">
        <v>50</v>
      </c>
      <c r="S111" s="59" t="s">
        <v>50</v>
      </c>
      <c r="T111" s="62">
        <v>106500</v>
      </c>
      <c r="U111" s="62">
        <v>106500</v>
      </c>
      <c r="V111" s="62">
        <v>0</v>
      </c>
      <c r="W111" s="62">
        <v>213000</v>
      </c>
      <c r="X111" s="63"/>
      <c r="Y111" s="72"/>
      <c r="Z111" s="72">
        <v>225258</v>
      </c>
      <c r="AA111" s="58" t="s">
        <v>66</v>
      </c>
      <c r="AB111" s="59"/>
      <c r="AC111" s="64"/>
      <c r="AD111" s="33" t="s">
        <v>55</v>
      </c>
      <c r="AE111" s="18"/>
      <c r="AF111" s="18"/>
      <c r="AG111" s="19"/>
      <c r="AH111" s="19"/>
      <c r="AI111" s="19"/>
      <c r="AJ111" s="19"/>
      <c r="AK111" s="19"/>
      <c r="AL111" s="19"/>
      <c r="AM111" s="19"/>
      <c r="AN111" s="19"/>
    </row>
    <row r="112" spans="1:40" ht="101.25" hidden="1" customHeight="1" x14ac:dyDescent="0.25">
      <c r="A112" s="160"/>
      <c r="B112" s="104" t="s">
        <v>46</v>
      </c>
      <c r="C112" s="59" t="s">
        <v>53</v>
      </c>
      <c r="D112" s="165" t="s">
        <v>329</v>
      </c>
      <c r="E112" s="54" t="s">
        <v>116</v>
      </c>
      <c r="F112" s="59">
        <v>12</v>
      </c>
      <c r="G112" s="59" t="s">
        <v>50</v>
      </c>
      <c r="H112" s="59">
        <v>2023</v>
      </c>
      <c r="I112" s="59">
        <v>2023</v>
      </c>
      <c r="J112" s="60" t="s">
        <v>330</v>
      </c>
      <c r="K112" s="59" t="s">
        <v>48</v>
      </c>
      <c r="L112" s="161" t="s">
        <v>331</v>
      </c>
      <c r="M112" s="59" t="s">
        <v>50</v>
      </c>
      <c r="N112" s="55" t="s">
        <v>51</v>
      </c>
      <c r="O112" s="59" t="s">
        <v>52</v>
      </c>
      <c r="P112" s="59">
        <v>71300000</v>
      </c>
      <c r="Q112" s="61">
        <v>1</v>
      </c>
      <c r="R112" s="59" t="s">
        <v>50</v>
      </c>
      <c r="S112" s="59" t="s">
        <v>50</v>
      </c>
      <c r="T112" s="62">
        <v>107000</v>
      </c>
      <c r="U112" s="62">
        <v>107000</v>
      </c>
      <c r="V112" s="62">
        <v>0</v>
      </c>
      <c r="W112" s="62">
        <v>214000</v>
      </c>
      <c r="X112" s="63"/>
      <c r="Y112" s="72"/>
      <c r="Z112" s="72">
        <v>225258</v>
      </c>
      <c r="AA112" s="58" t="s">
        <v>66</v>
      </c>
      <c r="AB112" s="59"/>
      <c r="AC112" s="64"/>
      <c r="AD112" s="33" t="s">
        <v>55</v>
      </c>
      <c r="AE112" s="18"/>
      <c r="AF112" s="18"/>
      <c r="AG112" s="19"/>
      <c r="AH112" s="19"/>
      <c r="AI112" s="19"/>
      <c r="AJ112" s="19"/>
      <c r="AK112" s="19"/>
      <c r="AL112" s="19"/>
      <c r="AM112" s="19"/>
      <c r="AN112" s="19"/>
    </row>
    <row r="113" spans="1:40" ht="101.25" hidden="1" customHeight="1" x14ac:dyDescent="0.25">
      <c r="A113" s="160"/>
      <c r="B113" s="104" t="s">
        <v>46</v>
      </c>
      <c r="C113" s="59" t="s">
        <v>53</v>
      </c>
      <c r="D113" s="165" t="s">
        <v>332</v>
      </c>
      <c r="E113" s="113" t="s">
        <v>555</v>
      </c>
      <c r="F113" s="59">
        <v>12</v>
      </c>
      <c r="G113" s="59" t="s">
        <v>50</v>
      </c>
      <c r="H113" s="59">
        <v>2023</v>
      </c>
      <c r="I113" s="59">
        <v>2023</v>
      </c>
      <c r="J113" s="60" t="s">
        <v>333</v>
      </c>
      <c r="K113" s="59" t="s">
        <v>48</v>
      </c>
      <c r="L113" s="161" t="s">
        <v>334</v>
      </c>
      <c r="M113" s="59" t="s">
        <v>50</v>
      </c>
      <c r="N113" s="55" t="s">
        <v>51</v>
      </c>
      <c r="O113" s="59" t="s">
        <v>52</v>
      </c>
      <c r="P113" s="59">
        <v>71300000</v>
      </c>
      <c r="Q113" s="61">
        <v>1</v>
      </c>
      <c r="R113" s="59" t="s">
        <v>50</v>
      </c>
      <c r="S113" s="59" t="s">
        <v>50</v>
      </c>
      <c r="T113" s="62">
        <v>108000</v>
      </c>
      <c r="U113" s="62">
        <v>108000</v>
      </c>
      <c r="V113" s="62">
        <v>0</v>
      </c>
      <c r="W113" s="62">
        <v>216000</v>
      </c>
      <c r="X113" s="63"/>
      <c r="Y113" s="63"/>
      <c r="Z113" s="63"/>
      <c r="AA113" s="58"/>
      <c r="AB113" s="59"/>
      <c r="AC113" s="64"/>
      <c r="AD113" s="33" t="s">
        <v>55</v>
      </c>
      <c r="AE113" s="18"/>
      <c r="AF113" s="18"/>
      <c r="AG113" s="19"/>
      <c r="AH113" s="19"/>
      <c r="AI113" s="19"/>
      <c r="AJ113" s="19"/>
      <c r="AK113" s="19"/>
      <c r="AL113" s="19"/>
      <c r="AM113" s="19"/>
      <c r="AN113" s="19"/>
    </row>
    <row r="114" spans="1:40" ht="127.5" hidden="1" customHeight="1" x14ac:dyDescent="0.25">
      <c r="A114" s="160"/>
      <c r="B114" s="104" t="s">
        <v>46</v>
      </c>
      <c r="C114" s="59" t="s">
        <v>53</v>
      </c>
      <c r="D114" s="165" t="s">
        <v>335</v>
      </c>
      <c r="E114" s="54" t="s">
        <v>336</v>
      </c>
      <c r="F114" s="59">
        <v>12</v>
      </c>
      <c r="G114" s="59" t="s">
        <v>50</v>
      </c>
      <c r="H114" s="59">
        <v>2023</v>
      </c>
      <c r="I114" s="59">
        <v>2023</v>
      </c>
      <c r="J114" s="60" t="s">
        <v>337</v>
      </c>
      <c r="K114" s="59" t="s">
        <v>48</v>
      </c>
      <c r="L114" s="161" t="s">
        <v>338</v>
      </c>
      <c r="M114" s="59" t="s">
        <v>50</v>
      </c>
      <c r="N114" s="55" t="s">
        <v>51</v>
      </c>
      <c r="O114" s="59" t="s">
        <v>52</v>
      </c>
      <c r="P114" s="59">
        <v>71300000</v>
      </c>
      <c r="Q114" s="61">
        <v>1</v>
      </c>
      <c r="R114" s="59" t="s">
        <v>50</v>
      </c>
      <c r="S114" s="59" t="s">
        <v>50</v>
      </c>
      <c r="T114" s="62">
        <v>108000</v>
      </c>
      <c r="U114" s="62">
        <v>108000</v>
      </c>
      <c r="V114" s="62">
        <v>0</v>
      </c>
      <c r="W114" s="62">
        <v>216000</v>
      </c>
      <c r="X114" s="63"/>
      <c r="Y114" s="72"/>
      <c r="Z114" s="72">
        <v>225258</v>
      </c>
      <c r="AA114" s="58" t="s">
        <v>66</v>
      </c>
      <c r="AB114" s="59"/>
      <c r="AC114" s="64"/>
      <c r="AD114" s="33" t="s">
        <v>55</v>
      </c>
      <c r="AE114" s="18"/>
      <c r="AF114" s="18"/>
      <c r="AG114" s="19"/>
      <c r="AH114" s="19"/>
      <c r="AI114" s="19"/>
      <c r="AJ114" s="19"/>
      <c r="AK114" s="19"/>
      <c r="AL114" s="19"/>
      <c r="AM114" s="19"/>
      <c r="AN114" s="19"/>
    </row>
    <row r="115" spans="1:40" ht="69.75" hidden="1" customHeight="1" x14ac:dyDescent="0.25">
      <c r="A115" s="160"/>
      <c r="B115" s="104" t="s">
        <v>46</v>
      </c>
      <c r="C115" s="59" t="s">
        <v>53</v>
      </c>
      <c r="D115" s="165" t="s">
        <v>339</v>
      </c>
      <c r="E115" s="113" t="s">
        <v>556</v>
      </c>
      <c r="F115" s="59">
        <v>12</v>
      </c>
      <c r="G115" s="59" t="s">
        <v>50</v>
      </c>
      <c r="H115" s="59">
        <v>2023</v>
      </c>
      <c r="I115" s="59">
        <v>2023</v>
      </c>
      <c r="J115" s="60" t="s">
        <v>340</v>
      </c>
      <c r="K115" s="59" t="s">
        <v>48</v>
      </c>
      <c r="L115" s="161" t="s">
        <v>341</v>
      </c>
      <c r="M115" s="59" t="s">
        <v>50</v>
      </c>
      <c r="N115" s="55" t="s">
        <v>51</v>
      </c>
      <c r="O115" s="59" t="s">
        <v>52</v>
      </c>
      <c r="P115" s="59">
        <v>71300000</v>
      </c>
      <c r="Q115" s="61">
        <v>1</v>
      </c>
      <c r="R115" s="59" t="s">
        <v>50</v>
      </c>
      <c r="S115" s="59" t="s">
        <v>50</v>
      </c>
      <c r="T115" s="62">
        <v>108000</v>
      </c>
      <c r="U115" s="62">
        <v>108000</v>
      </c>
      <c r="V115" s="62">
        <v>0</v>
      </c>
      <c r="W115" s="62">
        <v>216000</v>
      </c>
      <c r="X115" s="63"/>
      <c r="Y115" s="63"/>
      <c r="Z115" s="63"/>
      <c r="AA115" s="58"/>
      <c r="AB115" s="59"/>
      <c r="AC115" s="64"/>
      <c r="AD115" s="33" t="s">
        <v>55</v>
      </c>
      <c r="AE115" s="18"/>
      <c r="AF115" s="18"/>
      <c r="AG115" s="19"/>
      <c r="AH115" s="19"/>
      <c r="AI115" s="19"/>
      <c r="AJ115" s="19"/>
      <c r="AK115" s="19"/>
      <c r="AL115" s="19"/>
      <c r="AM115" s="19"/>
      <c r="AN115" s="19"/>
    </row>
    <row r="116" spans="1:40" ht="101.25" hidden="1" customHeight="1" x14ac:dyDescent="0.25">
      <c r="A116" s="160"/>
      <c r="B116" s="104" t="s">
        <v>46</v>
      </c>
      <c r="C116" s="59" t="s">
        <v>53</v>
      </c>
      <c r="D116" s="165" t="s">
        <v>342</v>
      </c>
      <c r="E116" s="54" t="s">
        <v>65</v>
      </c>
      <c r="F116" s="59">
        <v>12</v>
      </c>
      <c r="G116" s="59" t="s">
        <v>50</v>
      </c>
      <c r="H116" s="59">
        <v>2023</v>
      </c>
      <c r="I116" s="59">
        <v>2023</v>
      </c>
      <c r="J116" s="60" t="s">
        <v>343</v>
      </c>
      <c r="K116" s="59" t="s">
        <v>48</v>
      </c>
      <c r="L116" s="161" t="s">
        <v>344</v>
      </c>
      <c r="M116" s="59" t="s">
        <v>50</v>
      </c>
      <c r="N116" s="55" t="s">
        <v>51</v>
      </c>
      <c r="O116" s="59" t="s">
        <v>52</v>
      </c>
      <c r="P116" s="59">
        <v>71300000</v>
      </c>
      <c r="Q116" s="61">
        <v>1</v>
      </c>
      <c r="R116" s="59" t="s">
        <v>50</v>
      </c>
      <c r="S116" s="59" t="s">
        <v>50</v>
      </c>
      <c r="T116" s="62">
        <v>110000</v>
      </c>
      <c r="U116" s="62">
        <v>110000</v>
      </c>
      <c r="V116" s="62">
        <v>0</v>
      </c>
      <c r="W116" s="62">
        <v>220000</v>
      </c>
      <c r="X116" s="63"/>
      <c r="Y116" s="72"/>
      <c r="Z116" s="72">
        <v>225258</v>
      </c>
      <c r="AA116" s="58" t="s">
        <v>66</v>
      </c>
      <c r="AB116" s="59"/>
      <c r="AC116" s="64"/>
      <c r="AD116" s="33" t="s">
        <v>55</v>
      </c>
      <c r="AE116" s="18"/>
      <c r="AF116" s="18"/>
      <c r="AG116" s="19"/>
      <c r="AH116" s="19"/>
      <c r="AI116" s="19"/>
      <c r="AJ116" s="19"/>
      <c r="AK116" s="19"/>
      <c r="AL116" s="19"/>
      <c r="AM116" s="19"/>
      <c r="AN116" s="19"/>
    </row>
    <row r="117" spans="1:40" ht="101.25" hidden="1" customHeight="1" x14ac:dyDescent="0.25">
      <c r="A117" s="160"/>
      <c r="B117" s="104" t="s">
        <v>46</v>
      </c>
      <c r="C117" s="59" t="s">
        <v>53</v>
      </c>
      <c r="D117" s="165" t="s">
        <v>345</v>
      </c>
      <c r="E117" s="54" t="s">
        <v>65</v>
      </c>
      <c r="F117" s="59">
        <v>12</v>
      </c>
      <c r="G117" s="59" t="s">
        <v>50</v>
      </c>
      <c r="H117" s="59">
        <v>2023</v>
      </c>
      <c r="I117" s="59">
        <v>2023</v>
      </c>
      <c r="J117" s="60" t="s">
        <v>346</v>
      </c>
      <c r="K117" s="59" t="s">
        <v>48</v>
      </c>
      <c r="L117" s="161" t="s">
        <v>347</v>
      </c>
      <c r="M117" s="59" t="s">
        <v>50</v>
      </c>
      <c r="N117" s="55" t="s">
        <v>51</v>
      </c>
      <c r="O117" s="59" t="s">
        <v>52</v>
      </c>
      <c r="P117" s="59">
        <v>71300000</v>
      </c>
      <c r="Q117" s="61">
        <v>1</v>
      </c>
      <c r="R117" s="59" t="s">
        <v>50</v>
      </c>
      <c r="S117" s="59" t="s">
        <v>50</v>
      </c>
      <c r="T117" s="62">
        <v>110000</v>
      </c>
      <c r="U117" s="62">
        <v>110000</v>
      </c>
      <c r="V117" s="62">
        <v>0</v>
      </c>
      <c r="W117" s="62">
        <v>220000</v>
      </c>
      <c r="X117" s="63"/>
      <c r="Y117" s="72"/>
      <c r="Z117" s="72">
        <v>225258</v>
      </c>
      <c r="AA117" s="58" t="s">
        <v>66</v>
      </c>
      <c r="AB117" s="59"/>
      <c r="AC117" s="64"/>
      <c r="AD117" s="33" t="s">
        <v>55</v>
      </c>
      <c r="AE117" s="18"/>
      <c r="AF117" s="18"/>
      <c r="AG117" s="19"/>
      <c r="AH117" s="19"/>
      <c r="AI117" s="19"/>
      <c r="AJ117" s="19"/>
      <c r="AK117" s="19"/>
      <c r="AL117" s="19"/>
      <c r="AM117" s="19"/>
      <c r="AN117" s="19"/>
    </row>
    <row r="118" spans="1:40" ht="101.25" hidden="1" customHeight="1" x14ac:dyDescent="0.25">
      <c r="A118" s="160"/>
      <c r="B118" s="104" t="s">
        <v>46</v>
      </c>
      <c r="C118" s="59" t="s">
        <v>53</v>
      </c>
      <c r="D118" s="165" t="s">
        <v>348</v>
      </c>
      <c r="E118" s="54" t="s">
        <v>65</v>
      </c>
      <c r="F118" s="59">
        <v>12</v>
      </c>
      <c r="G118" s="59" t="s">
        <v>50</v>
      </c>
      <c r="H118" s="59">
        <v>2023</v>
      </c>
      <c r="I118" s="59">
        <v>2023</v>
      </c>
      <c r="J118" s="60" t="s">
        <v>349</v>
      </c>
      <c r="K118" s="59" t="s">
        <v>48</v>
      </c>
      <c r="L118" s="161" t="s">
        <v>350</v>
      </c>
      <c r="M118" s="59" t="s">
        <v>50</v>
      </c>
      <c r="N118" s="55" t="s">
        <v>51</v>
      </c>
      <c r="O118" s="59" t="s">
        <v>52</v>
      </c>
      <c r="P118" s="59">
        <v>71300000</v>
      </c>
      <c r="Q118" s="61">
        <v>1</v>
      </c>
      <c r="R118" s="59" t="s">
        <v>50</v>
      </c>
      <c r="S118" s="59" t="s">
        <v>50</v>
      </c>
      <c r="T118" s="62">
        <v>111000</v>
      </c>
      <c r="U118" s="62">
        <v>111000</v>
      </c>
      <c r="V118" s="62">
        <v>0</v>
      </c>
      <c r="W118" s="62">
        <v>222000</v>
      </c>
      <c r="X118" s="63"/>
      <c r="Y118" s="72"/>
      <c r="Z118" s="72">
        <v>225258</v>
      </c>
      <c r="AA118" s="58" t="s">
        <v>66</v>
      </c>
      <c r="AB118" s="59"/>
      <c r="AC118" s="64"/>
      <c r="AD118" s="33" t="s">
        <v>55</v>
      </c>
      <c r="AE118" s="18"/>
      <c r="AF118" s="18"/>
      <c r="AG118" s="19"/>
      <c r="AH118" s="19"/>
      <c r="AI118" s="19"/>
      <c r="AJ118" s="19"/>
      <c r="AK118" s="19"/>
      <c r="AL118" s="19"/>
      <c r="AM118" s="19"/>
      <c r="AN118" s="19"/>
    </row>
    <row r="119" spans="1:40" ht="182.25" hidden="1" customHeight="1" x14ac:dyDescent="0.25">
      <c r="A119" s="160"/>
      <c r="B119" s="104" t="s">
        <v>46</v>
      </c>
      <c r="C119" s="59" t="s">
        <v>53</v>
      </c>
      <c r="D119" s="165" t="s">
        <v>351</v>
      </c>
      <c r="E119" s="113" t="s">
        <v>175</v>
      </c>
      <c r="F119" s="59">
        <v>12</v>
      </c>
      <c r="G119" s="59" t="s">
        <v>50</v>
      </c>
      <c r="H119" s="59">
        <v>2023</v>
      </c>
      <c r="I119" s="59">
        <v>2023</v>
      </c>
      <c r="J119" s="60" t="s">
        <v>352</v>
      </c>
      <c r="K119" s="59" t="s">
        <v>48</v>
      </c>
      <c r="L119" s="60" t="s">
        <v>353</v>
      </c>
      <c r="M119" s="59" t="s">
        <v>50</v>
      </c>
      <c r="N119" s="55" t="s">
        <v>51</v>
      </c>
      <c r="O119" s="59" t="s">
        <v>52</v>
      </c>
      <c r="P119" s="59">
        <v>71300000</v>
      </c>
      <c r="Q119" s="61">
        <v>1</v>
      </c>
      <c r="R119" s="59" t="s">
        <v>50</v>
      </c>
      <c r="S119" s="59" t="s">
        <v>50</v>
      </c>
      <c r="T119" s="62">
        <v>112000</v>
      </c>
      <c r="U119" s="62">
        <v>112000</v>
      </c>
      <c r="V119" s="62">
        <v>0</v>
      </c>
      <c r="W119" s="62">
        <v>224000</v>
      </c>
      <c r="X119" s="63"/>
      <c r="Y119" s="72"/>
      <c r="Z119" s="72">
        <v>225258</v>
      </c>
      <c r="AA119" s="58" t="s">
        <v>66</v>
      </c>
      <c r="AB119" s="59"/>
      <c r="AC119" s="64"/>
      <c r="AD119" s="33" t="s">
        <v>55</v>
      </c>
      <c r="AE119" s="18"/>
      <c r="AF119" s="18"/>
      <c r="AG119" s="19"/>
      <c r="AH119" s="19"/>
      <c r="AI119" s="19"/>
      <c r="AJ119" s="19"/>
      <c r="AK119" s="19"/>
      <c r="AL119" s="19"/>
      <c r="AM119" s="19"/>
      <c r="AN119" s="19"/>
    </row>
    <row r="120" spans="1:40" ht="132.75" hidden="1" customHeight="1" x14ac:dyDescent="0.25">
      <c r="A120" s="160"/>
      <c r="B120" s="104" t="s">
        <v>46</v>
      </c>
      <c r="C120" s="59" t="s">
        <v>53</v>
      </c>
      <c r="D120" s="165" t="s">
        <v>354</v>
      </c>
      <c r="E120" s="113" t="s">
        <v>190</v>
      </c>
      <c r="F120" s="59">
        <v>12</v>
      </c>
      <c r="G120" s="59" t="s">
        <v>50</v>
      </c>
      <c r="H120" s="59">
        <v>2023</v>
      </c>
      <c r="I120" s="59">
        <v>2023</v>
      </c>
      <c r="J120" s="60" t="s">
        <v>355</v>
      </c>
      <c r="K120" s="59" t="s">
        <v>48</v>
      </c>
      <c r="L120" s="161" t="s">
        <v>356</v>
      </c>
      <c r="M120" s="59" t="s">
        <v>50</v>
      </c>
      <c r="N120" s="55" t="s">
        <v>51</v>
      </c>
      <c r="O120" s="59" t="s">
        <v>52</v>
      </c>
      <c r="P120" s="59">
        <v>71300000</v>
      </c>
      <c r="Q120" s="61">
        <v>1</v>
      </c>
      <c r="R120" s="59" t="s">
        <v>50</v>
      </c>
      <c r="S120" s="59" t="s">
        <v>50</v>
      </c>
      <c r="T120" s="62">
        <v>114000</v>
      </c>
      <c r="U120" s="62">
        <v>114000</v>
      </c>
      <c r="V120" s="62">
        <v>0</v>
      </c>
      <c r="W120" s="62">
        <v>228000</v>
      </c>
      <c r="X120" s="63"/>
      <c r="Y120" s="72"/>
      <c r="Z120" s="72">
        <v>225258</v>
      </c>
      <c r="AA120" s="58" t="s">
        <v>66</v>
      </c>
      <c r="AB120" s="59"/>
      <c r="AC120" s="64"/>
      <c r="AD120" s="33" t="s">
        <v>55</v>
      </c>
      <c r="AE120" s="18"/>
      <c r="AF120" s="18"/>
      <c r="AG120" s="19"/>
      <c r="AH120" s="19"/>
      <c r="AI120" s="19"/>
      <c r="AJ120" s="19"/>
      <c r="AK120" s="19"/>
      <c r="AL120" s="19"/>
      <c r="AM120" s="19"/>
      <c r="AN120" s="19"/>
    </row>
    <row r="121" spans="1:40" ht="124.5" hidden="1" customHeight="1" x14ac:dyDescent="0.25">
      <c r="A121" s="160"/>
      <c r="B121" s="104" t="s">
        <v>46</v>
      </c>
      <c r="C121" s="59" t="s">
        <v>53</v>
      </c>
      <c r="D121" s="165" t="s">
        <v>357</v>
      </c>
      <c r="E121" s="113" t="s">
        <v>225</v>
      </c>
      <c r="F121" s="59">
        <v>12</v>
      </c>
      <c r="G121" s="59" t="s">
        <v>50</v>
      </c>
      <c r="H121" s="59">
        <v>2023</v>
      </c>
      <c r="I121" s="59">
        <v>2023</v>
      </c>
      <c r="J121" s="60" t="s">
        <v>358</v>
      </c>
      <c r="K121" s="59" t="s">
        <v>48</v>
      </c>
      <c r="L121" s="161" t="s">
        <v>359</v>
      </c>
      <c r="M121" s="59" t="s">
        <v>50</v>
      </c>
      <c r="N121" s="55" t="s">
        <v>51</v>
      </c>
      <c r="O121" s="59" t="s">
        <v>52</v>
      </c>
      <c r="P121" s="59">
        <v>71300000</v>
      </c>
      <c r="Q121" s="61">
        <v>1</v>
      </c>
      <c r="R121" s="59" t="s">
        <v>50</v>
      </c>
      <c r="S121" s="59" t="s">
        <v>50</v>
      </c>
      <c r="T121" s="62">
        <v>114000</v>
      </c>
      <c r="U121" s="62">
        <v>114000</v>
      </c>
      <c r="V121" s="62">
        <v>0</v>
      </c>
      <c r="W121" s="62">
        <v>228000</v>
      </c>
      <c r="X121" s="63"/>
      <c r="Y121" s="72"/>
      <c r="Z121" s="72">
        <v>225258</v>
      </c>
      <c r="AA121" s="58" t="s">
        <v>66</v>
      </c>
      <c r="AB121" s="59"/>
      <c r="AC121" s="64"/>
      <c r="AD121" s="33" t="s">
        <v>55</v>
      </c>
      <c r="AE121" s="18"/>
      <c r="AF121" s="18"/>
      <c r="AG121" s="19"/>
      <c r="AH121" s="19"/>
      <c r="AI121" s="19"/>
      <c r="AJ121" s="19"/>
      <c r="AK121" s="19"/>
      <c r="AL121" s="19"/>
      <c r="AM121" s="19"/>
      <c r="AN121" s="19"/>
    </row>
    <row r="122" spans="1:40" ht="95.85" hidden="1" customHeight="1" x14ac:dyDescent="0.25">
      <c r="A122" s="160"/>
      <c r="B122" s="104" t="s">
        <v>46</v>
      </c>
      <c r="C122" s="59" t="s">
        <v>53</v>
      </c>
      <c r="D122" s="165" t="s">
        <v>360</v>
      </c>
      <c r="E122" s="54" t="s">
        <v>56</v>
      </c>
      <c r="F122" s="59">
        <v>12</v>
      </c>
      <c r="G122" s="59" t="s">
        <v>50</v>
      </c>
      <c r="H122" s="59">
        <v>2023</v>
      </c>
      <c r="I122" s="59">
        <v>2023</v>
      </c>
      <c r="J122" s="60" t="s">
        <v>361</v>
      </c>
      <c r="K122" s="59" t="s">
        <v>48</v>
      </c>
      <c r="L122" s="161" t="s">
        <v>362</v>
      </c>
      <c r="M122" s="59" t="s">
        <v>50</v>
      </c>
      <c r="N122" s="55" t="s">
        <v>51</v>
      </c>
      <c r="O122" s="59" t="s">
        <v>52</v>
      </c>
      <c r="P122" s="59">
        <v>71300000</v>
      </c>
      <c r="Q122" s="61">
        <v>1</v>
      </c>
      <c r="R122" s="59" t="s">
        <v>50</v>
      </c>
      <c r="S122" s="59" t="s">
        <v>50</v>
      </c>
      <c r="T122" s="62">
        <v>114000</v>
      </c>
      <c r="U122" s="62">
        <v>114000</v>
      </c>
      <c r="V122" s="62">
        <v>0</v>
      </c>
      <c r="W122" s="62">
        <v>228000</v>
      </c>
      <c r="X122" s="63"/>
      <c r="Y122" s="72"/>
      <c r="Z122" s="72">
        <v>225258</v>
      </c>
      <c r="AA122" s="58" t="s">
        <v>66</v>
      </c>
      <c r="AB122" s="59"/>
      <c r="AC122" s="64"/>
      <c r="AD122" s="33" t="s">
        <v>55</v>
      </c>
      <c r="AE122" s="18"/>
      <c r="AF122" s="18"/>
      <c r="AG122" s="19"/>
      <c r="AH122" s="19"/>
      <c r="AI122" s="19"/>
      <c r="AJ122" s="19"/>
      <c r="AK122" s="19"/>
      <c r="AL122" s="19"/>
      <c r="AM122" s="19"/>
      <c r="AN122" s="19"/>
    </row>
    <row r="123" spans="1:40" ht="101.25" hidden="1" customHeight="1" x14ac:dyDescent="0.25">
      <c r="A123" s="160"/>
      <c r="B123" s="104" t="s">
        <v>46</v>
      </c>
      <c r="C123" s="59" t="s">
        <v>53</v>
      </c>
      <c r="D123" s="165" t="s">
        <v>363</v>
      </c>
      <c r="E123" s="113" t="s">
        <v>557</v>
      </c>
      <c r="F123" s="59">
        <v>12</v>
      </c>
      <c r="G123" s="59" t="s">
        <v>50</v>
      </c>
      <c r="H123" s="59">
        <v>2023</v>
      </c>
      <c r="I123" s="59">
        <v>2023</v>
      </c>
      <c r="J123" s="60" t="s">
        <v>364</v>
      </c>
      <c r="K123" s="59" t="s">
        <v>48</v>
      </c>
      <c r="L123" s="161" t="s">
        <v>365</v>
      </c>
      <c r="M123" s="59" t="s">
        <v>50</v>
      </c>
      <c r="N123" s="55" t="s">
        <v>51</v>
      </c>
      <c r="O123" s="59" t="s">
        <v>52</v>
      </c>
      <c r="P123" s="59">
        <v>71300000</v>
      </c>
      <c r="Q123" s="61">
        <v>1</v>
      </c>
      <c r="R123" s="59" t="s">
        <v>50</v>
      </c>
      <c r="S123" s="59" t="s">
        <v>50</v>
      </c>
      <c r="T123" s="62">
        <v>115000</v>
      </c>
      <c r="U123" s="62">
        <v>115000</v>
      </c>
      <c r="V123" s="62">
        <v>0</v>
      </c>
      <c r="W123" s="62">
        <v>230000</v>
      </c>
      <c r="X123" s="63"/>
      <c r="Y123" s="72"/>
      <c r="Z123" s="72">
        <v>225258</v>
      </c>
      <c r="AA123" s="58" t="s">
        <v>66</v>
      </c>
      <c r="AB123" s="59"/>
      <c r="AC123" s="64"/>
      <c r="AD123" s="33" t="s">
        <v>55</v>
      </c>
      <c r="AE123" s="18"/>
      <c r="AF123" s="18"/>
      <c r="AG123" s="19"/>
      <c r="AH123" s="19"/>
      <c r="AI123" s="19"/>
      <c r="AJ123" s="19"/>
      <c r="AK123" s="19"/>
      <c r="AL123" s="19"/>
      <c r="AM123" s="19"/>
      <c r="AN123" s="19"/>
    </row>
    <row r="124" spans="1:40" ht="124.5" hidden="1" customHeight="1" x14ac:dyDescent="0.25">
      <c r="A124" s="160"/>
      <c r="B124" s="104" t="s">
        <v>46</v>
      </c>
      <c r="C124" s="59" t="s">
        <v>53</v>
      </c>
      <c r="D124" s="165" t="s">
        <v>366</v>
      </c>
      <c r="E124" s="54" t="s">
        <v>56</v>
      </c>
      <c r="F124" s="59">
        <v>12</v>
      </c>
      <c r="G124" s="59" t="s">
        <v>50</v>
      </c>
      <c r="H124" s="59">
        <v>2023</v>
      </c>
      <c r="I124" s="59">
        <v>2023</v>
      </c>
      <c r="J124" s="60" t="s">
        <v>367</v>
      </c>
      <c r="K124" s="59" t="s">
        <v>48</v>
      </c>
      <c r="L124" s="161" t="s">
        <v>368</v>
      </c>
      <c r="M124" s="59" t="s">
        <v>50</v>
      </c>
      <c r="N124" s="55" t="s">
        <v>51</v>
      </c>
      <c r="O124" s="59" t="s">
        <v>52</v>
      </c>
      <c r="P124" s="59">
        <v>71300000</v>
      </c>
      <c r="Q124" s="61">
        <v>1</v>
      </c>
      <c r="R124" s="59" t="s">
        <v>50</v>
      </c>
      <c r="S124" s="59" t="s">
        <v>50</v>
      </c>
      <c r="T124" s="62">
        <v>118500</v>
      </c>
      <c r="U124" s="62">
        <v>118500</v>
      </c>
      <c r="V124" s="62">
        <v>0</v>
      </c>
      <c r="W124" s="62">
        <v>237000</v>
      </c>
      <c r="X124" s="63"/>
      <c r="Y124" s="72"/>
      <c r="Z124" s="72">
        <v>225258</v>
      </c>
      <c r="AA124" s="58" t="s">
        <v>66</v>
      </c>
      <c r="AB124" s="59"/>
      <c r="AC124" s="64"/>
      <c r="AD124" s="33" t="s">
        <v>55</v>
      </c>
      <c r="AE124" s="18"/>
      <c r="AF124" s="18"/>
      <c r="AG124" s="19"/>
      <c r="AH124" s="19"/>
      <c r="AI124" s="19"/>
      <c r="AJ124" s="19"/>
      <c r="AK124" s="19"/>
      <c r="AL124" s="19"/>
      <c r="AM124" s="19"/>
      <c r="AN124" s="19"/>
    </row>
    <row r="125" spans="1:40" ht="101.25" hidden="1" customHeight="1" x14ac:dyDescent="0.25">
      <c r="A125" s="160"/>
      <c r="B125" s="104" t="s">
        <v>46</v>
      </c>
      <c r="C125" s="59" t="s">
        <v>53</v>
      </c>
      <c r="D125" s="165" t="s">
        <v>369</v>
      </c>
      <c r="E125" s="54" t="s">
        <v>56</v>
      </c>
      <c r="F125" s="59">
        <v>12</v>
      </c>
      <c r="G125" s="59" t="s">
        <v>50</v>
      </c>
      <c r="H125" s="59">
        <v>2023</v>
      </c>
      <c r="I125" s="59">
        <v>2023</v>
      </c>
      <c r="J125" s="60" t="s">
        <v>370</v>
      </c>
      <c r="K125" s="59" t="s">
        <v>48</v>
      </c>
      <c r="L125" s="161" t="s">
        <v>371</v>
      </c>
      <c r="M125" s="59" t="s">
        <v>50</v>
      </c>
      <c r="N125" s="55" t="s">
        <v>51</v>
      </c>
      <c r="O125" s="59" t="s">
        <v>52</v>
      </c>
      <c r="P125" s="59">
        <v>71300000</v>
      </c>
      <c r="Q125" s="61">
        <v>1</v>
      </c>
      <c r="R125" s="59" t="s">
        <v>50</v>
      </c>
      <c r="S125" s="59" t="s">
        <v>50</v>
      </c>
      <c r="T125" s="166">
        <v>46000</v>
      </c>
      <c r="U125" s="166">
        <v>0</v>
      </c>
      <c r="V125" s="166">
        <v>0</v>
      </c>
      <c r="W125" s="166">
        <f t="shared" ref="W125:W127" si="0">SUBTOTAL(9,T125:V125)</f>
        <v>0</v>
      </c>
      <c r="X125" s="63"/>
      <c r="Y125" s="72"/>
      <c r="Z125" s="72">
        <v>225258</v>
      </c>
      <c r="AA125" s="58" t="s">
        <v>66</v>
      </c>
      <c r="AB125" s="59"/>
      <c r="AC125" s="64"/>
      <c r="AD125" s="33" t="s">
        <v>55</v>
      </c>
      <c r="AE125" s="18"/>
      <c r="AF125" s="18"/>
      <c r="AG125" s="19"/>
      <c r="AH125" s="19"/>
      <c r="AI125" s="19"/>
      <c r="AJ125" s="19"/>
      <c r="AK125" s="19"/>
      <c r="AL125" s="19"/>
      <c r="AM125" s="19"/>
      <c r="AN125" s="19"/>
    </row>
    <row r="126" spans="1:40" ht="105.75" hidden="1" customHeight="1" x14ac:dyDescent="0.25">
      <c r="A126" s="160"/>
      <c r="B126" s="104" t="s">
        <v>46</v>
      </c>
      <c r="C126" s="59" t="s">
        <v>53</v>
      </c>
      <c r="D126" s="165" t="s">
        <v>372</v>
      </c>
      <c r="E126" s="54" t="s">
        <v>56</v>
      </c>
      <c r="F126" s="59">
        <v>12</v>
      </c>
      <c r="G126" s="59" t="s">
        <v>50</v>
      </c>
      <c r="H126" s="59">
        <v>2023</v>
      </c>
      <c r="I126" s="59">
        <v>2023</v>
      </c>
      <c r="J126" s="60" t="s">
        <v>373</v>
      </c>
      <c r="K126" s="59" t="s">
        <v>48</v>
      </c>
      <c r="L126" s="161" t="s">
        <v>374</v>
      </c>
      <c r="M126" s="59" t="s">
        <v>50</v>
      </c>
      <c r="N126" s="55" t="s">
        <v>51</v>
      </c>
      <c r="O126" s="59" t="s">
        <v>52</v>
      </c>
      <c r="P126" s="59">
        <v>71300000</v>
      </c>
      <c r="Q126" s="61">
        <v>1</v>
      </c>
      <c r="R126" s="59" t="s">
        <v>50</v>
      </c>
      <c r="S126" s="59" t="s">
        <v>50</v>
      </c>
      <c r="T126" s="166">
        <v>317000</v>
      </c>
      <c r="U126" s="166">
        <v>317000</v>
      </c>
      <c r="V126" s="166">
        <v>0</v>
      </c>
      <c r="W126" s="166">
        <f t="shared" si="0"/>
        <v>0</v>
      </c>
      <c r="X126" s="63"/>
      <c r="Y126" s="63"/>
      <c r="Z126" s="72">
        <v>225258</v>
      </c>
      <c r="AA126" s="58" t="s">
        <v>66</v>
      </c>
      <c r="AB126" s="59"/>
      <c r="AC126" s="64"/>
      <c r="AD126" s="33" t="s">
        <v>55</v>
      </c>
      <c r="AE126" s="18"/>
      <c r="AF126" s="18"/>
      <c r="AG126" s="19"/>
      <c r="AH126" s="19"/>
      <c r="AI126" s="19"/>
      <c r="AJ126" s="19"/>
      <c r="AK126" s="19"/>
      <c r="AL126" s="19"/>
      <c r="AM126" s="19"/>
      <c r="AN126" s="19"/>
    </row>
    <row r="127" spans="1:40" ht="117" hidden="1" customHeight="1" x14ac:dyDescent="0.25">
      <c r="A127" s="160"/>
      <c r="B127" s="104" t="s">
        <v>46</v>
      </c>
      <c r="C127" s="59" t="s">
        <v>53</v>
      </c>
      <c r="D127" s="165" t="s">
        <v>375</v>
      </c>
      <c r="E127" s="54" t="s">
        <v>56</v>
      </c>
      <c r="F127" s="59">
        <v>12</v>
      </c>
      <c r="G127" s="59" t="s">
        <v>50</v>
      </c>
      <c r="H127" s="59">
        <v>2023</v>
      </c>
      <c r="I127" s="59">
        <v>2023</v>
      </c>
      <c r="J127" s="60" t="s">
        <v>376</v>
      </c>
      <c r="K127" s="59" t="s">
        <v>48</v>
      </c>
      <c r="L127" s="161" t="s">
        <v>377</v>
      </c>
      <c r="M127" s="59" t="s">
        <v>50</v>
      </c>
      <c r="N127" s="55" t="s">
        <v>51</v>
      </c>
      <c r="O127" s="59" t="s">
        <v>52</v>
      </c>
      <c r="P127" s="59">
        <v>71300000</v>
      </c>
      <c r="Q127" s="61">
        <v>1</v>
      </c>
      <c r="R127" s="59" t="s">
        <v>50</v>
      </c>
      <c r="S127" s="59" t="s">
        <v>50</v>
      </c>
      <c r="T127" s="166">
        <v>270000</v>
      </c>
      <c r="U127" s="166">
        <v>270000</v>
      </c>
      <c r="V127" s="166">
        <v>0</v>
      </c>
      <c r="W127" s="166">
        <f t="shared" si="0"/>
        <v>0</v>
      </c>
      <c r="X127" s="63"/>
      <c r="Y127" s="63"/>
      <c r="Z127" s="72">
        <v>225258</v>
      </c>
      <c r="AA127" s="58" t="s">
        <v>66</v>
      </c>
      <c r="AB127" s="59"/>
      <c r="AC127" s="64"/>
      <c r="AD127" s="33" t="s">
        <v>55</v>
      </c>
      <c r="AE127" s="18"/>
      <c r="AF127" s="18"/>
      <c r="AG127" s="19"/>
      <c r="AH127" s="19"/>
      <c r="AI127" s="19"/>
      <c r="AJ127" s="19"/>
      <c r="AK127" s="19"/>
      <c r="AL127" s="19"/>
      <c r="AM127" s="19"/>
      <c r="AN127" s="19"/>
    </row>
    <row r="128" spans="1:40" ht="143.25" hidden="1" customHeight="1" x14ac:dyDescent="0.25">
      <c r="A128" s="160"/>
      <c r="B128" s="104" t="s">
        <v>46</v>
      </c>
      <c r="C128" s="59" t="s">
        <v>53</v>
      </c>
      <c r="D128" s="165" t="s">
        <v>378</v>
      </c>
      <c r="E128" s="54" t="s">
        <v>379</v>
      </c>
      <c r="F128" s="59">
        <v>12</v>
      </c>
      <c r="G128" s="59" t="s">
        <v>50</v>
      </c>
      <c r="H128" s="59">
        <v>2023</v>
      </c>
      <c r="I128" s="59">
        <v>2023</v>
      </c>
      <c r="J128" s="60" t="s">
        <v>380</v>
      </c>
      <c r="K128" s="59" t="s">
        <v>48</v>
      </c>
      <c r="L128" s="161" t="s">
        <v>381</v>
      </c>
      <c r="M128" s="59" t="s">
        <v>50</v>
      </c>
      <c r="N128" s="55" t="s">
        <v>51</v>
      </c>
      <c r="O128" s="59" t="s">
        <v>52</v>
      </c>
      <c r="P128" s="59">
        <v>71300000</v>
      </c>
      <c r="Q128" s="61">
        <v>1</v>
      </c>
      <c r="R128" s="59" t="s">
        <v>50</v>
      </c>
      <c r="S128" s="59" t="s">
        <v>50</v>
      </c>
      <c r="T128" s="62">
        <v>120000</v>
      </c>
      <c r="U128" s="62">
        <v>120000</v>
      </c>
      <c r="V128" s="62">
        <v>0</v>
      </c>
      <c r="W128" s="62">
        <v>240000</v>
      </c>
      <c r="X128" s="63"/>
      <c r="Y128" s="72"/>
      <c r="Z128" s="72">
        <v>225258</v>
      </c>
      <c r="AA128" s="58" t="s">
        <v>66</v>
      </c>
      <c r="AB128" s="59"/>
      <c r="AC128" s="64"/>
      <c r="AD128" s="33" t="s">
        <v>55</v>
      </c>
      <c r="AE128" s="18"/>
      <c r="AF128" s="18"/>
      <c r="AG128" s="19"/>
      <c r="AH128" s="19"/>
      <c r="AI128" s="19"/>
      <c r="AJ128" s="19"/>
      <c r="AK128" s="19"/>
      <c r="AL128" s="19"/>
      <c r="AM128" s="19"/>
      <c r="AN128" s="19"/>
    </row>
    <row r="129" spans="1:40" ht="101.25" hidden="1" customHeight="1" x14ac:dyDescent="0.25">
      <c r="A129" s="146"/>
      <c r="B129" s="104" t="s">
        <v>46</v>
      </c>
      <c r="C129" s="104" t="s">
        <v>59</v>
      </c>
      <c r="D129" s="165" t="s">
        <v>382</v>
      </c>
      <c r="E129" s="54" t="s">
        <v>60</v>
      </c>
      <c r="F129" s="33">
        <v>12</v>
      </c>
      <c r="G129" s="59" t="s">
        <v>50</v>
      </c>
      <c r="H129" s="59">
        <v>2023</v>
      </c>
      <c r="I129" s="59">
        <v>2023</v>
      </c>
      <c r="J129" s="33" t="s">
        <v>383</v>
      </c>
      <c r="K129" s="33" t="s">
        <v>61</v>
      </c>
      <c r="L129" s="34"/>
      <c r="M129" s="59" t="s">
        <v>50</v>
      </c>
      <c r="N129" s="55" t="s">
        <v>51</v>
      </c>
      <c r="O129" s="35" t="s">
        <v>62</v>
      </c>
      <c r="P129" s="66" t="s">
        <v>90</v>
      </c>
      <c r="Q129" s="35">
        <v>3</v>
      </c>
      <c r="R129" s="59" t="s">
        <v>50</v>
      </c>
      <c r="S129" s="59" t="s">
        <v>50</v>
      </c>
      <c r="T129" s="36">
        <v>264700</v>
      </c>
      <c r="U129" s="36">
        <v>0</v>
      </c>
      <c r="V129" s="36">
        <v>0</v>
      </c>
      <c r="W129" s="36">
        <v>264700</v>
      </c>
      <c r="X129" s="68" t="s">
        <v>50</v>
      </c>
      <c r="Y129" s="68" t="s">
        <v>50</v>
      </c>
      <c r="Z129" s="69">
        <v>226120</v>
      </c>
      <c r="AA129" s="58" t="s">
        <v>63</v>
      </c>
      <c r="AB129" s="35"/>
      <c r="AC129" s="65" t="s">
        <v>384</v>
      </c>
      <c r="AD129" s="33" t="s">
        <v>55</v>
      </c>
      <c r="AE129" s="159"/>
      <c r="AF129" s="18"/>
      <c r="AG129" s="19"/>
      <c r="AH129" s="19"/>
      <c r="AI129" s="19"/>
      <c r="AJ129" s="19"/>
      <c r="AK129" s="19"/>
      <c r="AL129" s="19"/>
      <c r="AM129" s="19"/>
      <c r="AN129" s="19"/>
    </row>
    <row r="130" spans="1:40" ht="101.25" hidden="1" customHeight="1" x14ac:dyDescent="0.25">
      <c r="A130" s="146"/>
      <c r="B130" s="104" t="s">
        <v>46</v>
      </c>
      <c r="C130" s="104" t="s">
        <v>59</v>
      </c>
      <c r="D130" s="165" t="s">
        <v>386</v>
      </c>
      <c r="E130" s="54" t="s">
        <v>60</v>
      </c>
      <c r="F130" s="33">
        <v>12</v>
      </c>
      <c r="G130" s="59" t="s">
        <v>50</v>
      </c>
      <c r="H130" s="59">
        <v>2023</v>
      </c>
      <c r="I130" s="59">
        <v>2023</v>
      </c>
      <c r="J130" s="33" t="s">
        <v>387</v>
      </c>
      <c r="K130" s="33" t="s">
        <v>61</v>
      </c>
      <c r="L130" s="34"/>
      <c r="M130" s="59" t="s">
        <v>50</v>
      </c>
      <c r="N130" s="55" t="s">
        <v>51</v>
      </c>
      <c r="O130" s="35" t="s">
        <v>62</v>
      </c>
      <c r="P130" s="66" t="s">
        <v>90</v>
      </c>
      <c r="Q130" s="35">
        <v>3</v>
      </c>
      <c r="R130" s="59" t="s">
        <v>50</v>
      </c>
      <c r="S130" s="59" t="s">
        <v>50</v>
      </c>
      <c r="T130" s="36">
        <v>264700</v>
      </c>
      <c r="U130" s="36">
        <v>0</v>
      </c>
      <c r="V130" s="36">
        <v>0</v>
      </c>
      <c r="W130" s="36">
        <v>264700</v>
      </c>
      <c r="X130" s="68" t="s">
        <v>50</v>
      </c>
      <c r="Y130" s="68" t="s">
        <v>50</v>
      </c>
      <c r="Z130" s="69">
        <v>226120</v>
      </c>
      <c r="AA130" s="58" t="s">
        <v>63</v>
      </c>
      <c r="AB130" s="35"/>
      <c r="AC130" s="65" t="s">
        <v>388</v>
      </c>
      <c r="AD130" s="33" t="s">
        <v>55</v>
      </c>
      <c r="AE130" s="159"/>
      <c r="AF130" s="18"/>
      <c r="AG130" s="19"/>
      <c r="AH130" s="19"/>
      <c r="AI130" s="19"/>
      <c r="AJ130" s="19"/>
      <c r="AK130" s="19"/>
      <c r="AL130" s="19"/>
      <c r="AM130" s="19"/>
      <c r="AN130" s="19"/>
    </row>
    <row r="131" spans="1:40" ht="101.25" hidden="1" customHeight="1" x14ac:dyDescent="0.25">
      <c r="A131" s="146"/>
      <c r="B131" s="104" t="s">
        <v>46</v>
      </c>
      <c r="C131" s="104" t="s">
        <v>59</v>
      </c>
      <c r="D131" s="165" t="s">
        <v>390</v>
      </c>
      <c r="E131" s="54" t="s">
        <v>85</v>
      </c>
      <c r="F131" s="33">
        <v>12</v>
      </c>
      <c r="G131" s="59" t="s">
        <v>50</v>
      </c>
      <c r="H131" s="59">
        <v>2023</v>
      </c>
      <c r="I131" s="59">
        <v>2023</v>
      </c>
      <c r="J131" s="33" t="s">
        <v>191</v>
      </c>
      <c r="K131" s="33" t="s">
        <v>50</v>
      </c>
      <c r="L131" s="34"/>
      <c r="M131" s="55" t="s">
        <v>48</v>
      </c>
      <c r="N131" s="55" t="s">
        <v>51</v>
      </c>
      <c r="O131" s="33" t="s">
        <v>62</v>
      </c>
      <c r="P131" s="66" t="s">
        <v>391</v>
      </c>
      <c r="Q131" s="35">
        <v>2</v>
      </c>
      <c r="R131" s="59" t="s">
        <v>50</v>
      </c>
      <c r="S131" s="59" t="s">
        <v>50</v>
      </c>
      <c r="T131" s="36">
        <v>266301.59999999998</v>
      </c>
      <c r="U131" s="36">
        <v>0</v>
      </c>
      <c r="V131" s="36">
        <v>0</v>
      </c>
      <c r="W131" s="36">
        <v>266301.59999999998</v>
      </c>
      <c r="X131" s="68" t="s">
        <v>50</v>
      </c>
      <c r="Y131" s="68" t="s">
        <v>50</v>
      </c>
      <c r="Z131" s="81"/>
      <c r="AA131" s="58"/>
      <c r="AB131" s="35"/>
      <c r="AC131" s="65" t="s">
        <v>87</v>
      </c>
      <c r="AD131" s="33" t="s">
        <v>55</v>
      </c>
      <c r="AE131" s="159"/>
      <c r="AF131" s="18"/>
      <c r="AG131" s="19"/>
      <c r="AH131" s="19"/>
      <c r="AI131" s="19"/>
      <c r="AJ131" s="19"/>
      <c r="AK131" s="19"/>
      <c r="AL131" s="19"/>
      <c r="AM131" s="19"/>
      <c r="AN131" s="19"/>
    </row>
    <row r="132" spans="1:40" ht="101.25" hidden="1" customHeight="1" x14ac:dyDescent="0.25">
      <c r="A132" s="160"/>
      <c r="B132" s="104" t="s">
        <v>46</v>
      </c>
      <c r="C132" s="59" t="s">
        <v>53</v>
      </c>
      <c r="D132" s="165" t="s">
        <v>392</v>
      </c>
      <c r="E132" s="54" t="s">
        <v>65</v>
      </c>
      <c r="F132" s="59">
        <v>12</v>
      </c>
      <c r="G132" s="59" t="s">
        <v>50</v>
      </c>
      <c r="H132" s="59">
        <v>2023</v>
      </c>
      <c r="I132" s="59">
        <v>2023</v>
      </c>
      <c r="J132" s="60" t="s">
        <v>393</v>
      </c>
      <c r="K132" s="59" t="s">
        <v>48</v>
      </c>
      <c r="L132" s="161" t="s">
        <v>394</v>
      </c>
      <c r="M132" s="59" t="s">
        <v>50</v>
      </c>
      <c r="N132" s="55" t="s">
        <v>51</v>
      </c>
      <c r="O132" s="59" t="s">
        <v>52</v>
      </c>
      <c r="P132" s="59">
        <v>71300000</v>
      </c>
      <c r="Q132" s="61">
        <v>1</v>
      </c>
      <c r="R132" s="59" t="s">
        <v>50</v>
      </c>
      <c r="S132" s="59" t="s">
        <v>50</v>
      </c>
      <c r="T132" s="62">
        <v>134500</v>
      </c>
      <c r="U132" s="62">
        <v>134500</v>
      </c>
      <c r="V132" s="62">
        <v>0</v>
      </c>
      <c r="W132" s="62">
        <v>269000</v>
      </c>
      <c r="X132" s="63"/>
      <c r="Y132" s="72"/>
      <c r="Z132" s="72">
        <v>225258</v>
      </c>
      <c r="AA132" s="58" t="s">
        <v>66</v>
      </c>
      <c r="AB132" s="59"/>
      <c r="AC132" s="64"/>
      <c r="AD132" s="33" t="s">
        <v>55</v>
      </c>
      <c r="AE132" s="159"/>
      <c r="AF132" s="18"/>
      <c r="AG132" s="19"/>
      <c r="AH132" s="19"/>
      <c r="AI132" s="19"/>
      <c r="AJ132" s="19"/>
      <c r="AK132" s="19"/>
      <c r="AL132" s="19"/>
      <c r="AM132" s="19"/>
      <c r="AN132" s="19"/>
    </row>
    <row r="133" spans="1:40" ht="101.25" hidden="1" customHeight="1" x14ac:dyDescent="0.25">
      <c r="A133" s="146"/>
      <c r="B133" s="104" t="s">
        <v>46</v>
      </c>
      <c r="C133" s="104" t="s">
        <v>59</v>
      </c>
      <c r="D133" s="165" t="s">
        <v>395</v>
      </c>
      <c r="E133" s="54" t="s">
        <v>60</v>
      </c>
      <c r="F133" s="33">
        <v>12</v>
      </c>
      <c r="G133" s="59" t="s">
        <v>50</v>
      </c>
      <c r="H133" s="59">
        <v>2023</v>
      </c>
      <c r="I133" s="59">
        <v>2023</v>
      </c>
      <c r="J133" s="33" t="s">
        <v>396</v>
      </c>
      <c r="K133" s="33" t="s">
        <v>50</v>
      </c>
      <c r="L133" s="34"/>
      <c r="M133" s="59" t="s">
        <v>50</v>
      </c>
      <c r="N133" s="55" t="s">
        <v>51</v>
      </c>
      <c r="O133" s="35" t="s">
        <v>62</v>
      </c>
      <c r="P133" s="66" t="s">
        <v>397</v>
      </c>
      <c r="Q133" s="35">
        <v>3</v>
      </c>
      <c r="R133" s="59" t="s">
        <v>50</v>
      </c>
      <c r="S133" s="59" t="s">
        <v>50</v>
      </c>
      <c r="T133" s="36">
        <v>274500</v>
      </c>
      <c r="U133" s="36">
        <v>0</v>
      </c>
      <c r="V133" s="36">
        <v>0</v>
      </c>
      <c r="W133" s="36">
        <v>274500</v>
      </c>
      <c r="X133" s="68" t="s">
        <v>50</v>
      </c>
      <c r="Y133" s="68" t="s">
        <v>50</v>
      </c>
      <c r="Z133" s="69">
        <v>226120</v>
      </c>
      <c r="AA133" s="58" t="s">
        <v>63</v>
      </c>
      <c r="AB133" s="35"/>
      <c r="AC133" s="65" t="s">
        <v>398</v>
      </c>
      <c r="AD133" s="33" t="s">
        <v>55</v>
      </c>
      <c r="AE133" s="159"/>
      <c r="AF133" s="18"/>
      <c r="AG133" s="19"/>
      <c r="AH133" s="19"/>
      <c r="AI133" s="19"/>
      <c r="AJ133" s="19"/>
      <c r="AK133" s="19"/>
      <c r="AL133" s="19"/>
      <c r="AM133" s="19"/>
      <c r="AN133" s="19"/>
    </row>
    <row r="134" spans="1:40" ht="153" hidden="1" customHeight="1" x14ac:dyDescent="0.25">
      <c r="A134" s="160"/>
      <c r="B134" s="104" t="s">
        <v>46</v>
      </c>
      <c r="C134" s="59" t="s">
        <v>53</v>
      </c>
      <c r="D134" s="165" t="s">
        <v>399</v>
      </c>
      <c r="E134" s="113" t="s">
        <v>558</v>
      </c>
      <c r="F134" s="59">
        <v>12</v>
      </c>
      <c r="G134" s="59" t="s">
        <v>50</v>
      </c>
      <c r="H134" s="59">
        <v>2023</v>
      </c>
      <c r="I134" s="59">
        <v>2023</v>
      </c>
      <c r="J134" s="60" t="s">
        <v>400</v>
      </c>
      <c r="K134" s="59" t="s">
        <v>48</v>
      </c>
      <c r="L134" s="60" t="s">
        <v>401</v>
      </c>
      <c r="M134" s="59" t="s">
        <v>50</v>
      </c>
      <c r="N134" s="55" t="s">
        <v>51</v>
      </c>
      <c r="O134" s="59" t="s">
        <v>52</v>
      </c>
      <c r="P134" s="59">
        <v>71300000</v>
      </c>
      <c r="Q134" s="61">
        <v>1</v>
      </c>
      <c r="R134" s="59" t="s">
        <v>50</v>
      </c>
      <c r="S134" s="59" t="s">
        <v>50</v>
      </c>
      <c r="T134" s="62">
        <v>138000</v>
      </c>
      <c r="U134" s="62">
        <v>138000</v>
      </c>
      <c r="V134" s="62">
        <v>0</v>
      </c>
      <c r="W134" s="62">
        <v>276000</v>
      </c>
      <c r="X134" s="63"/>
      <c r="Y134" s="72"/>
      <c r="Z134" s="72">
        <v>225258</v>
      </c>
      <c r="AA134" s="58" t="s">
        <v>66</v>
      </c>
      <c r="AB134" s="59"/>
      <c r="AC134" s="64"/>
      <c r="AD134" s="33" t="s">
        <v>55</v>
      </c>
      <c r="AE134" s="159"/>
      <c r="AF134" s="18"/>
      <c r="AG134" s="19"/>
      <c r="AH134" s="19"/>
      <c r="AI134" s="19"/>
      <c r="AJ134" s="19"/>
      <c r="AK134" s="19"/>
      <c r="AL134" s="19"/>
      <c r="AM134" s="19"/>
      <c r="AN134" s="19"/>
    </row>
    <row r="135" spans="1:40" ht="176.25" hidden="1" customHeight="1" x14ac:dyDescent="0.25">
      <c r="A135" s="160"/>
      <c r="B135" s="104" t="s">
        <v>46</v>
      </c>
      <c r="C135" s="59" t="s">
        <v>53</v>
      </c>
      <c r="D135" s="165" t="s">
        <v>402</v>
      </c>
      <c r="E135" s="113" t="s">
        <v>558</v>
      </c>
      <c r="F135" s="59">
        <v>12</v>
      </c>
      <c r="G135" s="59" t="s">
        <v>50</v>
      </c>
      <c r="H135" s="59">
        <v>2023</v>
      </c>
      <c r="I135" s="59">
        <v>2023</v>
      </c>
      <c r="J135" s="60" t="s">
        <v>403</v>
      </c>
      <c r="K135" s="59" t="s">
        <v>48</v>
      </c>
      <c r="L135" s="161" t="s">
        <v>404</v>
      </c>
      <c r="M135" s="59" t="s">
        <v>50</v>
      </c>
      <c r="N135" s="55" t="s">
        <v>51</v>
      </c>
      <c r="O135" s="59" t="s">
        <v>52</v>
      </c>
      <c r="P135" s="59">
        <v>71300000</v>
      </c>
      <c r="Q135" s="61">
        <v>1</v>
      </c>
      <c r="R135" s="59" t="s">
        <v>50</v>
      </c>
      <c r="S135" s="59" t="s">
        <v>50</v>
      </c>
      <c r="T135" s="62">
        <v>138000</v>
      </c>
      <c r="U135" s="62">
        <v>138000</v>
      </c>
      <c r="V135" s="62">
        <v>0</v>
      </c>
      <c r="W135" s="62">
        <v>276000</v>
      </c>
      <c r="X135" s="63"/>
      <c r="Y135" s="72"/>
      <c r="Z135" s="72">
        <v>225258</v>
      </c>
      <c r="AA135" s="58" t="s">
        <v>66</v>
      </c>
      <c r="AB135" s="59"/>
      <c r="AC135" s="64"/>
      <c r="AD135" s="33" t="s">
        <v>55</v>
      </c>
      <c r="AE135" s="159"/>
      <c r="AF135" s="18"/>
      <c r="AG135" s="19"/>
      <c r="AH135" s="19"/>
      <c r="AI135" s="19"/>
      <c r="AJ135" s="19"/>
      <c r="AK135" s="19"/>
      <c r="AL135" s="19"/>
      <c r="AM135" s="19"/>
      <c r="AN135" s="19"/>
    </row>
    <row r="136" spans="1:40" ht="101.25" hidden="1" customHeight="1" x14ac:dyDescent="0.25">
      <c r="A136" s="160"/>
      <c r="B136" s="104" t="s">
        <v>46</v>
      </c>
      <c r="C136" s="59" t="s">
        <v>53</v>
      </c>
      <c r="D136" s="165" t="s">
        <v>405</v>
      </c>
      <c r="E136" s="54" t="s">
        <v>56</v>
      </c>
      <c r="F136" s="59">
        <v>12</v>
      </c>
      <c r="G136" s="59" t="s">
        <v>50</v>
      </c>
      <c r="H136" s="59">
        <v>2023</v>
      </c>
      <c r="I136" s="59">
        <v>2023</v>
      </c>
      <c r="J136" s="60" t="s">
        <v>406</v>
      </c>
      <c r="K136" s="59" t="s">
        <v>48</v>
      </c>
      <c r="L136" s="161" t="s">
        <v>407</v>
      </c>
      <c r="M136" s="59" t="s">
        <v>50</v>
      </c>
      <c r="N136" s="55" t="s">
        <v>51</v>
      </c>
      <c r="O136" s="59" t="s">
        <v>52</v>
      </c>
      <c r="P136" s="59">
        <v>71300000</v>
      </c>
      <c r="Q136" s="61">
        <v>1</v>
      </c>
      <c r="R136" s="59" t="s">
        <v>50</v>
      </c>
      <c r="S136" s="59" t="s">
        <v>50</v>
      </c>
      <c r="T136" s="62">
        <v>138500</v>
      </c>
      <c r="U136" s="62">
        <v>138500</v>
      </c>
      <c r="V136" s="62">
        <v>0</v>
      </c>
      <c r="W136" s="62">
        <v>277000</v>
      </c>
      <c r="X136" s="63"/>
      <c r="Y136" s="72"/>
      <c r="Z136" s="72">
        <v>225258</v>
      </c>
      <c r="AA136" s="58" t="s">
        <v>66</v>
      </c>
      <c r="AB136" s="59"/>
      <c r="AC136" s="64"/>
      <c r="AD136" s="33" t="s">
        <v>55</v>
      </c>
      <c r="AE136" s="159"/>
      <c r="AF136" s="18"/>
      <c r="AG136" s="19"/>
      <c r="AH136" s="19"/>
      <c r="AI136" s="19"/>
      <c r="AJ136" s="19"/>
      <c r="AK136" s="19"/>
      <c r="AL136" s="19"/>
      <c r="AM136" s="19"/>
      <c r="AN136" s="19"/>
    </row>
    <row r="137" spans="1:40" ht="101.25" hidden="1" customHeight="1" x14ac:dyDescent="0.25">
      <c r="A137" s="160"/>
      <c r="B137" s="104" t="s">
        <v>46</v>
      </c>
      <c r="C137" s="59" t="s">
        <v>53</v>
      </c>
      <c r="D137" s="165" t="s">
        <v>408</v>
      </c>
      <c r="E137" s="54" t="s">
        <v>56</v>
      </c>
      <c r="F137" s="59">
        <v>12</v>
      </c>
      <c r="G137" s="59" t="s">
        <v>50</v>
      </c>
      <c r="H137" s="59">
        <v>2023</v>
      </c>
      <c r="I137" s="59">
        <v>2023</v>
      </c>
      <c r="J137" s="60" t="s">
        <v>409</v>
      </c>
      <c r="K137" s="59" t="s">
        <v>48</v>
      </c>
      <c r="L137" s="161" t="s">
        <v>410</v>
      </c>
      <c r="M137" s="59" t="s">
        <v>50</v>
      </c>
      <c r="N137" s="55" t="s">
        <v>51</v>
      </c>
      <c r="O137" s="59" t="s">
        <v>52</v>
      </c>
      <c r="P137" s="59">
        <v>71300000</v>
      </c>
      <c r="Q137" s="61">
        <v>1</v>
      </c>
      <c r="R137" s="59" t="s">
        <v>50</v>
      </c>
      <c r="S137" s="59" t="s">
        <v>50</v>
      </c>
      <c r="T137" s="62">
        <v>144500</v>
      </c>
      <c r="U137" s="62">
        <v>144500</v>
      </c>
      <c r="V137" s="62">
        <v>0</v>
      </c>
      <c r="W137" s="62">
        <v>289000</v>
      </c>
      <c r="X137" s="63"/>
      <c r="Y137" s="72"/>
      <c r="Z137" s="72">
        <v>225258</v>
      </c>
      <c r="AA137" s="58" t="s">
        <v>66</v>
      </c>
      <c r="AB137" s="59"/>
      <c r="AC137" s="64"/>
      <c r="AD137" s="33" t="s">
        <v>55</v>
      </c>
      <c r="AE137" s="159"/>
      <c r="AF137" s="18"/>
      <c r="AG137" s="19"/>
      <c r="AH137" s="19"/>
      <c r="AI137" s="19"/>
      <c r="AJ137" s="19"/>
      <c r="AK137" s="19"/>
      <c r="AL137" s="19"/>
      <c r="AM137" s="19"/>
      <c r="AN137" s="19"/>
    </row>
    <row r="138" spans="1:40" ht="108" hidden="1" customHeight="1" x14ac:dyDescent="0.25">
      <c r="A138" s="160"/>
      <c r="B138" s="104" t="s">
        <v>46</v>
      </c>
      <c r="C138" s="59" t="s">
        <v>53</v>
      </c>
      <c r="D138" s="165" t="s">
        <v>411</v>
      </c>
      <c r="E138" s="113" t="s">
        <v>548</v>
      </c>
      <c r="F138" s="59">
        <v>12</v>
      </c>
      <c r="G138" s="59" t="s">
        <v>50</v>
      </c>
      <c r="H138" s="59">
        <v>2023</v>
      </c>
      <c r="I138" s="59">
        <v>2023</v>
      </c>
      <c r="J138" s="60" t="s">
        <v>412</v>
      </c>
      <c r="K138" s="59" t="s">
        <v>48</v>
      </c>
      <c r="L138" s="161" t="s">
        <v>413</v>
      </c>
      <c r="M138" s="59" t="s">
        <v>50</v>
      </c>
      <c r="N138" s="55" t="s">
        <v>51</v>
      </c>
      <c r="O138" s="59" t="s">
        <v>52</v>
      </c>
      <c r="P138" s="59">
        <v>71300000</v>
      </c>
      <c r="Q138" s="61">
        <v>1</v>
      </c>
      <c r="R138" s="59" t="s">
        <v>50</v>
      </c>
      <c r="S138" s="59" t="s">
        <v>50</v>
      </c>
      <c r="T138" s="62">
        <v>145000</v>
      </c>
      <c r="U138" s="62">
        <v>145000</v>
      </c>
      <c r="V138" s="62">
        <v>0</v>
      </c>
      <c r="W138" s="62">
        <v>290000</v>
      </c>
      <c r="X138" s="63"/>
      <c r="Y138" s="72"/>
      <c r="Z138" s="72">
        <v>225258</v>
      </c>
      <c r="AA138" s="58" t="s">
        <v>66</v>
      </c>
      <c r="AB138" s="59"/>
      <c r="AC138" s="64"/>
      <c r="AD138" s="33" t="s">
        <v>55</v>
      </c>
      <c r="AE138" s="159"/>
      <c r="AF138" s="18"/>
      <c r="AG138" s="19"/>
      <c r="AH138" s="19"/>
      <c r="AI138" s="19"/>
      <c r="AJ138" s="19"/>
      <c r="AK138" s="19"/>
      <c r="AL138" s="19"/>
      <c r="AM138" s="19"/>
      <c r="AN138" s="19"/>
    </row>
    <row r="139" spans="1:40" ht="81" hidden="1" customHeight="1" x14ac:dyDescent="0.25">
      <c r="A139" s="160"/>
      <c r="B139" s="104" t="s">
        <v>46</v>
      </c>
      <c r="C139" s="59" t="s">
        <v>53</v>
      </c>
      <c r="D139" s="165" t="s">
        <v>414</v>
      </c>
      <c r="E139" s="54" t="s">
        <v>271</v>
      </c>
      <c r="F139" s="59">
        <v>12</v>
      </c>
      <c r="G139" s="59" t="s">
        <v>50</v>
      </c>
      <c r="H139" s="59">
        <v>2023</v>
      </c>
      <c r="I139" s="59">
        <v>2023</v>
      </c>
      <c r="J139" s="60" t="s">
        <v>415</v>
      </c>
      <c r="K139" s="59" t="s">
        <v>48</v>
      </c>
      <c r="L139" s="161" t="s">
        <v>416</v>
      </c>
      <c r="M139" s="59" t="s">
        <v>50</v>
      </c>
      <c r="N139" s="55" t="s">
        <v>51</v>
      </c>
      <c r="O139" s="59" t="s">
        <v>52</v>
      </c>
      <c r="P139" s="59">
        <v>71300000</v>
      </c>
      <c r="Q139" s="61">
        <v>1</v>
      </c>
      <c r="R139" s="59" t="s">
        <v>50</v>
      </c>
      <c r="S139" s="59" t="s">
        <v>50</v>
      </c>
      <c r="T139" s="62">
        <v>145500</v>
      </c>
      <c r="U139" s="62">
        <v>145500</v>
      </c>
      <c r="V139" s="62">
        <v>0</v>
      </c>
      <c r="W139" s="62">
        <v>291000</v>
      </c>
      <c r="X139" s="63"/>
      <c r="Y139" s="63"/>
      <c r="Z139" s="63"/>
      <c r="AA139" s="58"/>
      <c r="AB139" s="59"/>
      <c r="AC139" s="64"/>
      <c r="AD139" s="33" t="s">
        <v>55</v>
      </c>
      <c r="AE139" s="159"/>
      <c r="AF139" s="18"/>
      <c r="AG139" s="19"/>
      <c r="AH139" s="19"/>
      <c r="AI139" s="19"/>
      <c r="AJ139" s="19"/>
      <c r="AK139" s="19"/>
      <c r="AL139" s="19"/>
      <c r="AM139" s="19"/>
      <c r="AN139" s="19"/>
    </row>
    <row r="140" spans="1:40" ht="210.75" hidden="1" customHeight="1" x14ac:dyDescent="0.25">
      <c r="A140" s="160"/>
      <c r="B140" s="104" t="s">
        <v>46</v>
      </c>
      <c r="C140" s="59" t="s">
        <v>53</v>
      </c>
      <c r="D140" s="165" t="s">
        <v>421</v>
      </c>
      <c r="E140" s="113" t="s">
        <v>559</v>
      </c>
      <c r="F140" s="59">
        <v>12</v>
      </c>
      <c r="G140" s="59" t="s">
        <v>50</v>
      </c>
      <c r="H140" s="59">
        <v>2023</v>
      </c>
      <c r="I140" s="59">
        <v>2023</v>
      </c>
      <c r="J140" s="60" t="s">
        <v>422</v>
      </c>
      <c r="K140" s="59" t="s">
        <v>48</v>
      </c>
      <c r="L140" s="60" t="s">
        <v>423</v>
      </c>
      <c r="M140" s="59" t="s">
        <v>50</v>
      </c>
      <c r="N140" s="55" t="s">
        <v>51</v>
      </c>
      <c r="O140" s="59" t="s">
        <v>52</v>
      </c>
      <c r="P140" s="59">
        <v>71300000</v>
      </c>
      <c r="Q140" s="61">
        <v>1</v>
      </c>
      <c r="R140" s="59" t="s">
        <v>50</v>
      </c>
      <c r="S140" s="59" t="s">
        <v>50</v>
      </c>
      <c r="T140" s="62">
        <v>154000</v>
      </c>
      <c r="U140" s="62">
        <v>154000</v>
      </c>
      <c r="V140" s="62">
        <v>0</v>
      </c>
      <c r="W140" s="62">
        <v>308000</v>
      </c>
      <c r="X140" s="63"/>
      <c r="Y140" s="72"/>
      <c r="Z140" s="72">
        <v>225258</v>
      </c>
      <c r="AA140" s="58" t="s">
        <v>66</v>
      </c>
      <c r="AB140" s="59"/>
      <c r="AC140" s="64"/>
      <c r="AD140" s="33" t="s">
        <v>55</v>
      </c>
      <c r="AE140" s="159"/>
      <c r="AF140" s="18"/>
      <c r="AG140" s="19"/>
      <c r="AH140" s="19"/>
      <c r="AI140" s="19"/>
      <c r="AJ140" s="19"/>
      <c r="AK140" s="19"/>
      <c r="AL140" s="19"/>
      <c r="AM140" s="19"/>
      <c r="AN140" s="19"/>
    </row>
    <row r="141" spans="1:40" ht="162" hidden="1" customHeight="1" x14ac:dyDescent="0.25">
      <c r="A141" s="160"/>
      <c r="B141" s="104" t="s">
        <v>46</v>
      </c>
      <c r="C141" s="59" t="s">
        <v>53</v>
      </c>
      <c r="D141" s="165" t="s">
        <v>424</v>
      </c>
      <c r="E141" s="113" t="s">
        <v>76</v>
      </c>
      <c r="F141" s="59">
        <v>12</v>
      </c>
      <c r="G141" s="59" t="s">
        <v>50</v>
      </c>
      <c r="H141" s="59">
        <v>2023</v>
      </c>
      <c r="I141" s="59">
        <v>2023</v>
      </c>
      <c r="J141" s="60" t="s">
        <v>425</v>
      </c>
      <c r="K141" s="59" t="s">
        <v>48</v>
      </c>
      <c r="L141" s="161" t="s">
        <v>426</v>
      </c>
      <c r="M141" s="59" t="s">
        <v>50</v>
      </c>
      <c r="N141" s="55" t="s">
        <v>51</v>
      </c>
      <c r="O141" s="59" t="s">
        <v>52</v>
      </c>
      <c r="P141" s="59">
        <v>71300000</v>
      </c>
      <c r="Q141" s="61">
        <v>1</v>
      </c>
      <c r="R141" s="59" t="s">
        <v>50</v>
      </c>
      <c r="S141" s="59" t="s">
        <v>50</v>
      </c>
      <c r="T141" s="62">
        <v>175000</v>
      </c>
      <c r="U141" s="62">
        <v>175000</v>
      </c>
      <c r="V141" s="62">
        <v>0</v>
      </c>
      <c r="W141" s="62">
        <v>350000</v>
      </c>
      <c r="X141" s="63"/>
      <c r="Y141" s="72"/>
      <c r="Z141" s="72">
        <v>225258</v>
      </c>
      <c r="AA141" s="58" t="s">
        <v>66</v>
      </c>
      <c r="AB141" s="59"/>
      <c r="AC141" s="64"/>
      <c r="AD141" s="33" t="s">
        <v>55</v>
      </c>
      <c r="AE141" s="159"/>
      <c r="AF141" s="18"/>
      <c r="AG141" s="19"/>
      <c r="AH141" s="19"/>
      <c r="AI141" s="19"/>
      <c r="AJ141" s="19"/>
      <c r="AK141" s="19"/>
      <c r="AL141" s="19"/>
      <c r="AM141" s="19"/>
      <c r="AN141" s="19"/>
    </row>
    <row r="142" spans="1:40" ht="175.5" hidden="1" customHeight="1" x14ac:dyDescent="0.25">
      <c r="A142" s="160"/>
      <c r="B142" s="104" t="s">
        <v>46</v>
      </c>
      <c r="C142" s="59" t="s">
        <v>53</v>
      </c>
      <c r="D142" s="165" t="s">
        <v>427</v>
      </c>
      <c r="E142" s="113" t="s">
        <v>560</v>
      </c>
      <c r="F142" s="59">
        <v>12</v>
      </c>
      <c r="G142" s="59" t="s">
        <v>50</v>
      </c>
      <c r="H142" s="59">
        <v>2023</v>
      </c>
      <c r="I142" s="59">
        <v>2023</v>
      </c>
      <c r="J142" s="60" t="s">
        <v>428</v>
      </c>
      <c r="K142" s="59" t="s">
        <v>48</v>
      </c>
      <c r="L142" s="60" t="s">
        <v>429</v>
      </c>
      <c r="M142" s="59" t="s">
        <v>50</v>
      </c>
      <c r="N142" s="55" t="s">
        <v>51</v>
      </c>
      <c r="O142" s="59" t="s">
        <v>52</v>
      </c>
      <c r="P142" s="59">
        <v>71300000</v>
      </c>
      <c r="Q142" s="61">
        <v>1</v>
      </c>
      <c r="R142" s="59" t="s">
        <v>50</v>
      </c>
      <c r="S142" s="59" t="s">
        <v>50</v>
      </c>
      <c r="T142" s="62">
        <v>179000</v>
      </c>
      <c r="U142" s="62">
        <v>179000</v>
      </c>
      <c r="V142" s="62">
        <v>0</v>
      </c>
      <c r="W142" s="62">
        <v>358000</v>
      </c>
      <c r="X142" s="63"/>
      <c r="Y142" s="72"/>
      <c r="Z142" s="72">
        <v>225258</v>
      </c>
      <c r="AA142" s="58" t="s">
        <v>66</v>
      </c>
      <c r="AB142" s="59"/>
      <c r="AC142" s="64"/>
      <c r="AD142" s="33" t="s">
        <v>55</v>
      </c>
      <c r="AE142" s="159"/>
      <c r="AF142" s="18"/>
      <c r="AG142" s="19"/>
      <c r="AH142" s="19"/>
      <c r="AI142" s="19"/>
      <c r="AJ142" s="19"/>
      <c r="AK142" s="19"/>
      <c r="AL142" s="19"/>
      <c r="AM142" s="19"/>
      <c r="AN142" s="19"/>
    </row>
    <row r="143" spans="1:40" ht="101.25" hidden="1" customHeight="1" x14ac:dyDescent="0.25">
      <c r="A143" s="160"/>
      <c r="B143" s="104" t="s">
        <v>46</v>
      </c>
      <c r="C143" s="114" t="s">
        <v>616</v>
      </c>
      <c r="D143" s="165" t="s">
        <v>430</v>
      </c>
      <c r="E143" s="113" t="s">
        <v>561</v>
      </c>
      <c r="F143" s="59">
        <v>12</v>
      </c>
      <c r="G143" s="59" t="s">
        <v>50</v>
      </c>
      <c r="H143" s="59">
        <v>2023</v>
      </c>
      <c r="I143" s="59">
        <v>2023</v>
      </c>
      <c r="J143" s="60" t="s">
        <v>431</v>
      </c>
      <c r="K143" s="59" t="s">
        <v>48</v>
      </c>
      <c r="L143" s="60" t="s">
        <v>432</v>
      </c>
      <c r="M143" s="59" t="s">
        <v>50</v>
      </c>
      <c r="N143" s="55" t="s">
        <v>51</v>
      </c>
      <c r="O143" s="59" t="s">
        <v>52</v>
      </c>
      <c r="P143" s="59">
        <v>71300000</v>
      </c>
      <c r="Q143" s="61">
        <v>1</v>
      </c>
      <c r="R143" s="59" t="s">
        <v>50</v>
      </c>
      <c r="S143" s="59" t="s">
        <v>50</v>
      </c>
      <c r="T143" s="166">
        <v>0</v>
      </c>
      <c r="U143" s="166">
        <v>0</v>
      </c>
      <c r="V143" s="166">
        <v>0</v>
      </c>
      <c r="W143" s="166">
        <v>0</v>
      </c>
      <c r="X143" s="63"/>
      <c r="Y143" s="63"/>
      <c r="Z143" s="63"/>
      <c r="AA143" s="58"/>
      <c r="AB143" s="59"/>
      <c r="AC143" s="64"/>
      <c r="AD143" s="33" t="s">
        <v>55</v>
      </c>
      <c r="AE143" s="159"/>
      <c r="AF143" s="18"/>
      <c r="AG143" s="19"/>
      <c r="AH143" s="19"/>
      <c r="AI143" s="19"/>
      <c r="AJ143" s="19"/>
      <c r="AK143" s="19"/>
      <c r="AL143" s="19"/>
      <c r="AM143" s="19"/>
      <c r="AN143" s="19"/>
    </row>
    <row r="144" spans="1:40" ht="123.75" hidden="1" customHeight="1" x14ac:dyDescent="0.25">
      <c r="A144" s="160"/>
      <c r="B144" s="104" t="s">
        <v>46</v>
      </c>
      <c r="C144" s="59" t="s">
        <v>53</v>
      </c>
      <c r="D144" s="165" t="s">
        <v>433</v>
      </c>
      <c r="E144" s="54" t="s">
        <v>199</v>
      </c>
      <c r="F144" s="59">
        <v>12</v>
      </c>
      <c r="G144" s="59" t="s">
        <v>50</v>
      </c>
      <c r="H144" s="59">
        <v>2023</v>
      </c>
      <c r="I144" s="59">
        <v>2023</v>
      </c>
      <c r="J144" s="60" t="s">
        <v>434</v>
      </c>
      <c r="K144" s="59" t="s">
        <v>48</v>
      </c>
      <c r="L144" s="161" t="s">
        <v>435</v>
      </c>
      <c r="M144" s="59" t="s">
        <v>50</v>
      </c>
      <c r="N144" s="55" t="s">
        <v>51</v>
      </c>
      <c r="O144" s="59" t="s">
        <v>52</v>
      </c>
      <c r="P144" s="59">
        <v>71300000</v>
      </c>
      <c r="Q144" s="61">
        <v>1</v>
      </c>
      <c r="R144" s="59" t="s">
        <v>50</v>
      </c>
      <c r="S144" s="59" t="s">
        <v>50</v>
      </c>
      <c r="T144" s="62">
        <v>190000</v>
      </c>
      <c r="U144" s="62">
        <v>190000</v>
      </c>
      <c r="V144" s="62">
        <v>0</v>
      </c>
      <c r="W144" s="62">
        <v>380000</v>
      </c>
      <c r="X144" s="63"/>
      <c r="Y144" s="63"/>
      <c r="Z144" s="63"/>
      <c r="AA144" s="58"/>
      <c r="AB144" s="59"/>
      <c r="AC144" s="64"/>
      <c r="AD144" s="33" t="s">
        <v>55</v>
      </c>
      <c r="AE144" s="159"/>
      <c r="AF144" s="18"/>
      <c r="AG144" s="19"/>
      <c r="AH144" s="19"/>
      <c r="AI144" s="19"/>
      <c r="AJ144" s="19"/>
      <c r="AK144" s="19"/>
      <c r="AL144" s="19"/>
      <c r="AM144" s="19"/>
      <c r="AN144" s="19"/>
    </row>
    <row r="145" spans="1:40" ht="177" hidden="1" customHeight="1" x14ac:dyDescent="0.25">
      <c r="A145" s="160"/>
      <c r="B145" s="104" t="s">
        <v>46</v>
      </c>
      <c r="C145" s="59" t="s">
        <v>53</v>
      </c>
      <c r="D145" s="165" t="s">
        <v>436</v>
      </c>
      <c r="E145" s="113" t="s">
        <v>551</v>
      </c>
      <c r="F145" s="59">
        <v>12</v>
      </c>
      <c r="G145" s="59" t="s">
        <v>50</v>
      </c>
      <c r="H145" s="59">
        <v>2023</v>
      </c>
      <c r="I145" s="59">
        <v>2023</v>
      </c>
      <c r="J145" s="60" t="s">
        <v>437</v>
      </c>
      <c r="K145" s="59" t="s">
        <v>48</v>
      </c>
      <c r="L145" s="161" t="s">
        <v>438</v>
      </c>
      <c r="M145" s="59" t="s">
        <v>50</v>
      </c>
      <c r="N145" s="55" t="s">
        <v>51</v>
      </c>
      <c r="O145" s="59" t="s">
        <v>52</v>
      </c>
      <c r="P145" s="59">
        <v>71300000</v>
      </c>
      <c r="Q145" s="61">
        <v>1</v>
      </c>
      <c r="R145" s="59" t="s">
        <v>50</v>
      </c>
      <c r="S145" s="59" t="s">
        <v>50</v>
      </c>
      <c r="T145" s="166">
        <v>147500</v>
      </c>
      <c r="U145" s="166">
        <v>147500</v>
      </c>
      <c r="V145" s="166">
        <v>0</v>
      </c>
      <c r="W145" s="166">
        <f>SUBTOTAL(9,T145:V145)</f>
        <v>0</v>
      </c>
      <c r="X145" s="63"/>
      <c r="Y145" s="72"/>
      <c r="Z145" s="72">
        <v>225258</v>
      </c>
      <c r="AA145" s="58" t="s">
        <v>66</v>
      </c>
      <c r="AB145" s="59"/>
      <c r="AC145" s="64"/>
      <c r="AD145" s="33" t="s">
        <v>55</v>
      </c>
      <c r="AE145" s="159"/>
      <c r="AF145" s="18"/>
      <c r="AG145" s="19"/>
      <c r="AH145" s="19"/>
      <c r="AI145" s="19"/>
      <c r="AJ145" s="19"/>
      <c r="AK145" s="19"/>
      <c r="AL145" s="19"/>
      <c r="AM145" s="19"/>
      <c r="AN145" s="19"/>
    </row>
    <row r="146" spans="1:40" ht="165.75" hidden="1" customHeight="1" x14ac:dyDescent="0.25">
      <c r="A146" s="160"/>
      <c r="B146" s="104" t="s">
        <v>46</v>
      </c>
      <c r="C146" s="59" t="s">
        <v>53</v>
      </c>
      <c r="D146" s="165" t="s">
        <v>440</v>
      </c>
      <c r="E146" s="113" t="s">
        <v>562</v>
      </c>
      <c r="F146" s="59">
        <v>12</v>
      </c>
      <c r="G146" s="59" t="s">
        <v>50</v>
      </c>
      <c r="H146" s="59">
        <v>2023</v>
      </c>
      <c r="I146" s="59">
        <v>2023</v>
      </c>
      <c r="J146" s="60" t="s">
        <v>441</v>
      </c>
      <c r="K146" s="59" t="s">
        <v>48</v>
      </c>
      <c r="L146" s="60" t="s">
        <v>442</v>
      </c>
      <c r="M146" s="59" t="s">
        <v>50</v>
      </c>
      <c r="N146" s="55" t="s">
        <v>51</v>
      </c>
      <c r="O146" s="59" t="s">
        <v>52</v>
      </c>
      <c r="P146" s="59">
        <v>71300000</v>
      </c>
      <c r="Q146" s="61">
        <v>1</v>
      </c>
      <c r="R146" s="59" t="s">
        <v>50</v>
      </c>
      <c r="S146" s="59" t="s">
        <v>50</v>
      </c>
      <c r="T146" s="62">
        <v>200500</v>
      </c>
      <c r="U146" s="62">
        <v>200500</v>
      </c>
      <c r="V146" s="62">
        <v>0</v>
      </c>
      <c r="W146" s="62">
        <v>401000</v>
      </c>
      <c r="X146" s="63"/>
      <c r="Y146" s="72"/>
      <c r="Z146" s="72">
        <v>225258</v>
      </c>
      <c r="AA146" s="58" t="s">
        <v>66</v>
      </c>
      <c r="AB146" s="59"/>
      <c r="AC146" s="64"/>
      <c r="AD146" s="33" t="s">
        <v>55</v>
      </c>
      <c r="AE146" s="159"/>
      <c r="AF146" s="18"/>
      <c r="AG146" s="19"/>
      <c r="AH146" s="19"/>
      <c r="AI146" s="19"/>
      <c r="AJ146" s="19"/>
      <c r="AK146" s="19"/>
      <c r="AL146" s="19"/>
      <c r="AM146" s="19"/>
      <c r="AN146" s="19"/>
    </row>
    <row r="147" spans="1:40" ht="135" hidden="1" customHeight="1" x14ac:dyDescent="0.25">
      <c r="A147" s="160"/>
      <c r="B147" s="104" t="s">
        <v>46</v>
      </c>
      <c r="C147" s="59" t="s">
        <v>53</v>
      </c>
      <c r="D147" s="165" t="s">
        <v>443</v>
      </c>
      <c r="E147" s="54" t="s">
        <v>245</v>
      </c>
      <c r="F147" s="59">
        <v>12</v>
      </c>
      <c r="G147" s="59" t="s">
        <v>50</v>
      </c>
      <c r="H147" s="59">
        <v>2023</v>
      </c>
      <c r="I147" s="59">
        <v>2023</v>
      </c>
      <c r="J147" s="60" t="s">
        <v>444</v>
      </c>
      <c r="K147" s="59" t="s">
        <v>48</v>
      </c>
      <c r="L147" s="161" t="s">
        <v>445</v>
      </c>
      <c r="M147" s="59" t="s">
        <v>50</v>
      </c>
      <c r="N147" s="55" t="s">
        <v>51</v>
      </c>
      <c r="O147" s="59" t="s">
        <v>52</v>
      </c>
      <c r="P147" s="59">
        <v>71300000</v>
      </c>
      <c r="Q147" s="61">
        <v>1</v>
      </c>
      <c r="R147" s="59" t="s">
        <v>50</v>
      </c>
      <c r="S147" s="59" t="s">
        <v>50</v>
      </c>
      <c r="T147" s="62">
        <v>203000</v>
      </c>
      <c r="U147" s="62">
        <v>203000</v>
      </c>
      <c r="V147" s="62">
        <v>0</v>
      </c>
      <c r="W147" s="62">
        <v>406000</v>
      </c>
      <c r="X147" s="63"/>
      <c r="Y147" s="72"/>
      <c r="Z147" s="72">
        <v>225258</v>
      </c>
      <c r="AA147" s="58" t="s">
        <v>66</v>
      </c>
      <c r="AB147" s="59"/>
      <c r="AC147" s="64"/>
      <c r="AD147" s="33" t="s">
        <v>55</v>
      </c>
      <c r="AE147" s="159"/>
      <c r="AF147" s="18"/>
      <c r="AG147" s="19"/>
      <c r="AH147" s="19"/>
      <c r="AI147" s="19"/>
      <c r="AJ147" s="19"/>
      <c r="AK147" s="19"/>
      <c r="AL147" s="19"/>
      <c r="AM147" s="19"/>
      <c r="AN147" s="19"/>
    </row>
    <row r="148" spans="1:40" ht="32.25" hidden="1" customHeight="1" x14ac:dyDescent="0.25">
      <c r="A148" s="108"/>
      <c r="B148" s="104" t="s">
        <v>46</v>
      </c>
      <c r="C148" s="118" t="s">
        <v>417</v>
      </c>
      <c r="D148" s="165" t="s">
        <v>446</v>
      </c>
      <c r="E148" s="54" t="s">
        <v>535</v>
      </c>
      <c r="F148" s="97">
        <v>24</v>
      </c>
      <c r="G148" s="59" t="s">
        <v>50</v>
      </c>
      <c r="H148" s="59">
        <v>2022</v>
      </c>
      <c r="I148" s="59">
        <v>2022</v>
      </c>
      <c r="J148" s="96"/>
      <c r="K148" s="97" t="s">
        <v>50</v>
      </c>
      <c r="L148" s="96"/>
      <c r="M148" s="59" t="s">
        <v>50</v>
      </c>
      <c r="N148" s="55" t="s">
        <v>51</v>
      </c>
      <c r="O148" s="98" t="s">
        <v>52</v>
      </c>
      <c r="P148" s="99" t="s">
        <v>419</v>
      </c>
      <c r="Q148" s="98">
        <v>1</v>
      </c>
      <c r="R148" s="59" t="s">
        <v>50</v>
      </c>
      <c r="S148" s="59" t="s">
        <v>50</v>
      </c>
      <c r="T148" s="100">
        <v>385969.53</v>
      </c>
      <c r="U148" s="100">
        <v>42885.5</v>
      </c>
      <c r="V148" s="100">
        <v>0</v>
      </c>
      <c r="W148" s="100">
        <v>428855.03</v>
      </c>
      <c r="X148" s="101"/>
      <c r="Y148" s="101"/>
      <c r="Z148" s="101"/>
      <c r="AA148" s="58"/>
      <c r="AB148" s="102"/>
      <c r="AC148" s="96" t="s">
        <v>447</v>
      </c>
      <c r="AD148" s="33" t="s">
        <v>55</v>
      </c>
      <c r="AE148" s="159"/>
      <c r="AF148" s="18"/>
      <c r="AG148" s="19"/>
      <c r="AH148" s="19"/>
      <c r="AI148" s="19"/>
      <c r="AJ148" s="19"/>
      <c r="AK148" s="19"/>
      <c r="AL148" s="19"/>
      <c r="AM148" s="19"/>
      <c r="AN148" s="19"/>
    </row>
    <row r="149" spans="1:40" ht="137.25" hidden="1" customHeight="1" x14ac:dyDescent="0.25">
      <c r="A149" s="160"/>
      <c r="B149" s="104" t="s">
        <v>46</v>
      </c>
      <c r="C149" s="59" t="s">
        <v>53</v>
      </c>
      <c r="D149" s="165" t="s">
        <v>448</v>
      </c>
      <c r="E149" s="113" t="s">
        <v>562</v>
      </c>
      <c r="F149" s="59">
        <v>12</v>
      </c>
      <c r="G149" s="59" t="s">
        <v>50</v>
      </c>
      <c r="H149" s="59">
        <v>2023</v>
      </c>
      <c r="I149" s="59">
        <v>2023</v>
      </c>
      <c r="J149" s="71" t="s">
        <v>449</v>
      </c>
      <c r="K149" s="59" t="s">
        <v>48</v>
      </c>
      <c r="L149" s="71" t="s">
        <v>450</v>
      </c>
      <c r="M149" s="59" t="s">
        <v>50</v>
      </c>
      <c r="N149" s="55" t="s">
        <v>51</v>
      </c>
      <c r="O149" s="59" t="s">
        <v>52</v>
      </c>
      <c r="P149" s="59">
        <v>71300000</v>
      </c>
      <c r="Q149" s="61">
        <v>1</v>
      </c>
      <c r="R149" s="59" t="s">
        <v>50</v>
      </c>
      <c r="S149" s="59" t="s">
        <v>50</v>
      </c>
      <c r="T149" s="62">
        <v>215000</v>
      </c>
      <c r="U149" s="62">
        <v>215000</v>
      </c>
      <c r="V149" s="62">
        <v>0</v>
      </c>
      <c r="W149" s="62">
        <v>430000</v>
      </c>
      <c r="X149" s="63"/>
      <c r="Y149" s="72"/>
      <c r="Z149" s="72">
        <v>225258</v>
      </c>
      <c r="AA149" s="58" t="s">
        <v>66</v>
      </c>
      <c r="AB149" s="59"/>
      <c r="AC149" s="64"/>
      <c r="AD149" s="33" t="s">
        <v>55</v>
      </c>
      <c r="AE149" s="159"/>
      <c r="AF149" s="18"/>
      <c r="AG149" s="19"/>
      <c r="AH149" s="19"/>
      <c r="AI149" s="19"/>
      <c r="AJ149" s="19"/>
      <c r="AK149" s="19"/>
      <c r="AL149" s="19"/>
      <c r="AM149" s="19"/>
      <c r="AN149" s="19"/>
    </row>
    <row r="150" spans="1:40" ht="138.75" hidden="1" customHeight="1" x14ac:dyDescent="0.25">
      <c r="A150" s="160"/>
      <c r="B150" s="104" t="s">
        <v>46</v>
      </c>
      <c r="C150" s="59" t="s">
        <v>53</v>
      </c>
      <c r="D150" s="165" t="s">
        <v>451</v>
      </c>
      <c r="E150" s="54" t="s">
        <v>65</v>
      </c>
      <c r="F150" s="59">
        <v>12</v>
      </c>
      <c r="G150" s="59" t="s">
        <v>50</v>
      </c>
      <c r="H150" s="59">
        <v>2023</v>
      </c>
      <c r="I150" s="59">
        <v>2023</v>
      </c>
      <c r="J150" s="60" t="s">
        <v>452</v>
      </c>
      <c r="K150" s="59" t="s">
        <v>48</v>
      </c>
      <c r="L150" s="161" t="s">
        <v>453</v>
      </c>
      <c r="M150" s="59" t="s">
        <v>50</v>
      </c>
      <c r="N150" s="55" t="s">
        <v>51</v>
      </c>
      <c r="O150" s="59" t="s">
        <v>52</v>
      </c>
      <c r="P150" s="59">
        <v>71300000</v>
      </c>
      <c r="Q150" s="61">
        <v>1</v>
      </c>
      <c r="R150" s="59" t="s">
        <v>50</v>
      </c>
      <c r="S150" s="59" t="s">
        <v>50</v>
      </c>
      <c r="T150" s="62">
        <v>216000</v>
      </c>
      <c r="U150" s="62">
        <v>216000</v>
      </c>
      <c r="V150" s="62">
        <v>0</v>
      </c>
      <c r="W150" s="62">
        <v>432000</v>
      </c>
      <c r="X150" s="63"/>
      <c r="Y150" s="72"/>
      <c r="Z150" s="72">
        <v>225258</v>
      </c>
      <c r="AA150" s="58" t="s">
        <v>66</v>
      </c>
      <c r="AB150" s="59"/>
      <c r="AC150" s="64"/>
      <c r="AD150" s="33" t="s">
        <v>55</v>
      </c>
      <c r="AE150" s="159"/>
      <c r="AF150" s="18"/>
      <c r="AG150" s="19"/>
      <c r="AH150" s="19"/>
      <c r="AI150" s="19"/>
      <c r="AJ150" s="19"/>
      <c r="AK150" s="19"/>
      <c r="AL150" s="19"/>
      <c r="AM150" s="19"/>
      <c r="AN150" s="19"/>
    </row>
    <row r="151" spans="1:40" ht="165.75" hidden="1" customHeight="1" x14ac:dyDescent="0.25">
      <c r="A151" s="160"/>
      <c r="B151" s="104" t="s">
        <v>46</v>
      </c>
      <c r="C151" s="59" t="s">
        <v>53</v>
      </c>
      <c r="D151" s="165" t="s">
        <v>454</v>
      </c>
      <c r="E151" s="113" t="s">
        <v>563</v>
      </c>
      <c r="F151" s="59">
        <v>12</v>
      </c>
      <c r="G151" s="59" t="s">
        <v>50</v>
      </c>
      <c r="H151" s="59">
        <v>2023</v>
      </c>
      <c r="I151" s="59">
        <v>2023</v>
      </c>
      <c r="J151" s="60" t="s">
        <v>455</v>
      </c>
      <c r="K151" s="59" t="s">
        <v>48</v>
      </c>
      <c r="L151" s="161" t="s">
        <v>456</v>
      </c>
      <c r="M151" s="59" t="s">
        <v>50</v>
      </c>
      <c r="N151" s="55" t="s">
        <v>51</v>
      </c>
      <c r="O151" s="59" t="s">
        <v>52</v>
      </c>
      <c r="P151" s="59">
        <v>71300000</v>
      </c>
      <c r="Q151" s="61">
        <v>1</v>
      </c>
      <c r="R151" s="59" t="s">
        <v>50</v>
      </c>
      <c r="S151" s="59" t="s">
        <v>50</v>
      </c>
      <c r="T151" s="62">
        <v>220500</v>
      </c>
      <c r="U151" s="62">
        <v>220500</v>
      </c>
      <c r="V151" s="62">
        <v>0</v>
      </c>
      <c r="W151" s="62">
        <v>441000</v>
      </c>
      <c r="X151" s="63"/>
      <c r="Y151" s="72"/>
      <c r="Z151" s="72">
        <v>225258</v>
      </c>
      <c r="AA151" s="58" t="s">
        <v>66</v>
      </c>
      <c r="AB151" s="59"/>
      <c r="AC151" s="64"/>
      <c r="AD151" s="33" t="s">
        <v>55</v>
      </c>
      <c r="AE151" s="159"/>
      <c r="AF151" s="18"/>
      <c r="AG151" s="19"/>
      <c r="AH151" s="19"/>
      <c r="AI151" s="19"/>
      <c r="AJ151" s="19"/>
      <c r="AK151" s="19"/>
      <c r="AL151" s="19"/>
      <c r="AM151" s="19"/>
      <c r="AN151" s="19"/>
    </row>
    <row r="152" spans="1:40" ht="207.75" hidden="1" customHeight="1" x14ac:dyDescent="0.25">
      <c r="A152" s="160"/>
      <c r="B152" s="104" t="s">
        <v>46</v>
      </c>
      <c r="C152" s="59" t="s">
        <v>53</v>
      </c>
      <c r="D152" s="165" t="s">
        <v>457</v>
      </c>
      <c r="E152" s="54" t="s">
        <v>187</v>
      </c>
      <c r="F152" s="59">
        <v>12</v>
      </c>
      <c r="G152" s="59" t="s">
        <v>50</v>
      </c>
      <c r="H152" s="59">
        <v>2023</v>
      </c>
      <c r="I152" s="59">
        <v>2023</v>
      </c>
      <c r="J152" s="60" t="s">
        <v>458</v>
      </c>
      <c r="K152" s="59" t="s">
        <v>48</v>
      </c>
      <c r="L152" s="60" t="s">
        <v>459</v>
      </c>
      <c r="M152" s="59" t="s">
        <v>50</v>
      </c>
      <c r="N152" s="55" t="s">
        <v>51</v>
      </c>
      <c r="O152" s="59" t="s">
        <v>52</v>
      </c>
      <c r="P152" s="59">
        <v>71300000</v>
      </c>
      <c r="Q152" s="61">
        <v>1</v>
      </c>
      <c r="R152" s="59" t="s">
        <v>50</v>
      </c>
      <c r="S152" s="59" t="s">
        <v>50</v>
      </c>
      <c r="T152" s="62">
        <v>234500</v>
      </c>
      <c r="U152" s="62">
        <v>234500</v>
      </c>
      <c r="V152" s="62">
        <v>0</v>
      </c>
      <c r="W152" s="62">
        <v>469000</v>
      </c>
      <c r="X152" s="63"/>
      <c r="Y152" s="72"/>
      <c r="Z152" s="72">
        <v>225258</v>
      </c>
      <c r="AA152" s="58" t="s">
        <v>66</v>
      </c>
      <c r="AB152" s="59"/>
      <c r="AC152" s="64"/>
      <c r="AD152" s="33" t="s">
        <v>55</v>
      </c>
      <c r="AE152" s="159"/>
      <c r="AF152" s="18"/>
      <c r="AG152" s="19"/>
      <c r="AH152" s="19"/>
      <c r="AI152" s="19"/>
      <c r="AJ152" s="19"/>
      <c r="AK152" s="19"/>
      <c r="AL152" s="19"/>
      <c r="AM152" s="19"/>
      <c r="AN152" s="19"/>
    </row>
    <row r="153" spans="1:40" ht="115.5" hidden="1" customHeight="1" x14ac:dyDescent="0.25">
      <c r="A153" s="146"/>
      <c r="B153" s="104" t="s">
        <v>46</v>
      </c>
      <c r="C153" s="104" t="s">
        <v>59</v>
      </c>
      <c r="D153" s="165" t="s">
        <v>460</v>
      </c>
      <c r="E153" s="54" t="s">
        <v>60</v>
      </c>
      <c r="F153" s="33">
        <v>12</v>
      </c>
      <c r="G153" s="59" t="s">
        <v>50</v>
      </c>
      <c r="H153" s="59">
        <v>2023</v>
      </c>
      <c r="I153" s="59">
        <v>2023</v>
      </c>
      <c r="J153" s="33" t="s">
        <v>389</v>
      </c>
      <c r="K153" s="33" t="s">
        <v>50</v>
      </c>
      <c r="L153" s="34"/>
      <c r="M153" s="59" t="s">
        <v>50</v>
      </c>
      <c r="N153" s="55" t="s">
        <v>51</v>
      </c>
      <c r="O153" s="33" t="s">
        <v>62</v>
      </c>
      <c r="P153" s="66" t="s">
        <v>461</v>
      </c>
      <c r="Q153" s="35">
        <v>3</v>
      </c>
      <c r="R153" s="59" t="s">
        <v>50</v>
      </c>
      <c r="S153" s="59" t="s">
        <v>50</v>
      </c>
      <c r="T153" s="36">
        <v>540600</v>
      </c>
      <c r="U153" s="36">
        <v>0</v>
      </c>
      <c r="V153" s="36">
        <v>0</v>
      </c>
      <c r="W153" s="36">
        <v>540600</v>
      </c>
      <c r="X153" s="68" t="s">
        <v>50</v>
      </c>
      <c r="Y153" s="68" t="s">
        <v>50</v>
      </c>
      <c r="Z153" s="69">
        <v>226120</v>
      </c>
      <c r="AA153" s="58" t="s">
        <v>63</v>
      </c>
      <c r="AB153" s="35"/>
      <c r="AC153" s="65" t="s">
        <v>542</v>
      </c>
      <c r="AD153" s="33" t="s">
        <v>55</v>
      </c>
      <c r="AE153" s="159"/>
      <c r="AF153" s="18"/>
      <c r="AG153" s="19"/>
      <c r="AH153" s="19"/>
      <c r="AI153" s="19"/>
      <c r="AJ153" s="19"/>
      <c r="AK153" s="19"/>
      <c r="AL153" s="19"/>
      <c r="AM153" s="19"/>
      <c r="AN153" s="19"/>
    </row>
    <row r="154" spans="1:40" ht="101.25" hidden="1" customHeight="1" x14ac:dyDescent="0.25">
      <c r="A154" s="108"/>
      <c r="B154" s="104" t="s">
        <v>46</v>
      </c>
      <c r="C154" s="104" t="s">
        <v>417</v>
      </c>
      <c r="D154" s="165" t="s">
        <v>462</v>
      </c>
      <c r="E154" s="54" t="s">
        <v>463</v>
      </c>
      <c r="F154" s="104">
        <v>36</v>
      </c>
      <c r="G154" s="59" t="s">
        <v>50</v>
      </c>
      <c r="H154" s="59">
        <v>2022</v>
      </c>
      <c r="I154" s="59">
        <v>2022</v>
      </c>
      <c r="J154" s="83"/>
      <c r="K154" s="33" t="s">
        <v>50</v>
      </c>
      <c r="L154" s="34"/>
      <c r="M154" s="59" t="s">
        <v>50</v>
      </c>
      <c r="N154" s="55" t="s">
        <v>51</v>
      </c>
      <c r="O154" s="35" t="s">
        <v>62</v>
      </c>
      <c r="P154" s="105" t="s">
        <v>464</v>
      </c>
      <c r="Q154" s="35">
        <v>1</v>
      </c>
      <c r="R154" s="59" t="s">
        <v>50</v>
      </c>
      <c r="S154" s="59" t="s">
        <v>50</v>
      </c>
      <c r="T154" s="36">
        <v>560000</v>
      </c>
      <c r="U154" s="36">
        <v>0</v>
      </c>
      <c r="V154" s="36">
        <v>0</v>
      </c>
      <c r="W154" s="36">
        <v>560000</v>
      </c>
      <c r="X154" s="106"/>
      <c r="Y154" s="106"/>
      <c r="Z154" s="106"/>
      <c r="AA154" s="58"/>
      <c r="AB154" s="167"/>
      <c r="AC154" s="97" t="s">
        <v>536</v>
      </c>
      <c r="AD154" s="33" t="s">
        <v>465</v>
      </c>
      <c r="AE154" s="159"/>
      <c r="AF154" s="18"/>
      <c r="AG154" s="19"/>
      <c r="AH154" s="19"/>
      <c r="AI154" s="19"/>
      <c r="AJ154" s="19"/>
      <c r="AK154" s="19"/>
      <c r="AL154" s="19"/>
      <c r="AM154" s="19"/>
      <c r="AN154" s="19"/>
    </row>
    <row r="155" spans="1:40" ht="101.25" hidden="1" customHeight="1" x14ac:dyDescent="0.25">
      <c r="A155" s="108"/>
      <c r="B155" s="104" t="s">
        <v>46</v>
      </c>
      <c r="C155" s="104" t="s">
        <v>417</v>
      </c>
      <c r="D155" s="165" t="s">
        <v>466</v>
      </c>
      <c r="E155" s="54" t="s">
        <v>467</v>
      </c>
      <c r="F155" s="104">
        <v>36</v>
      </c>
      <c r="G155" s="59" t="s">
        <v>50</v>
      </c>
      <c r="H155" s="59">
        <v>2022</v>
      </c>
      <c r="I155" s="59">
        <v>2022</v>
      </c>
      <c r="J155" s="83"/>
      <c r="K155" s="33" t="s">
        <v>50</v>
      </c>
      <c r="L155" s="34"/>
      <c r="M155" s="59" t="s">
        <v>50</v>
      </c>
      <c r="N155" s="55" t="s">
        <v>51</v>
      </c>
      <c r="O155" s="35" t="s">
        <v>62</v>
      </c>
      <c r="P155" s="105" t="s">
        <v>464</v>
      </c>
      <c r="Q155" s="35">
        <v>1</v>
      </c>
      <c r="R155" s="59" t="s">
        <v>50</v>
      </c>
      <c r="S155" s="59" t="s">
        <v>50</v>
      </c>
      <c r="T155" s="36">
        <v>571179.6</v>
      </c>
      <c r="U155" s="36">
        <v>0</v>
      </c>
      <c r="V155" s="36">
        <v>0</v>
      </c>
      <c r="W155" s="36">
        <v>571179.6</v>
      </c>
      <c r="X155" s="106"/>
      <c r="Y155" s="106"/>
      <c r="Z155" s="106"/>
      <c r="AA155" s="58"/>
      <c r="AB155" s="167"/>
      <c r="AC155" s="97" t="s">
        <v>537</v>
      </c>
      <c r="AD155" s="33" t="s">
        <v>55</v>
      </c>
      <c r="AE155" s="159"/>
      <c r="AF155" s="18"/>
      <c r="AG155" s="19"/>
      <c r="AH155" s="19"/>
      <c r="AI155" s="19"/>
      <c r="AJ155" s="19"/>
      <c r="AK155" s="19"/>
      <c r="AL155" s="19"/>
      <c r="AM155" s="19"/>
      <c r="AN155" s="19"/>
    </row>
    <row r="156" spans="1:40" ht="101.25" hidden="1" customHeight="1" x14ac:dyDescent="0.25">
      <c r="A156" s="146"/>
      <c r="B156" s="104" t="s">
        <v>46</v>
      </c>
      <c r="C156" s="104" t="s">
        <v>59</v>
      </c>
      <c r="D156" s="165" t="s">
        <v>468</v>
      </c>
      <c r="E156" s="54" t="s">
        <v>60</v>
      </c>
      <c r="F156" s="33">
        <v>12</v>
      </c>
      <c r="G156" s="59" t="s">
        <v>50</v>
      </c>
      <c r="H156" s="59">
        <v>2023</v>
      </c>
      <c r="I156" s="59">
        <v>2023</v>
      </c>
      <c r="J156" s="33" t="s">
        <v>469</v>
      </c>
      <c r="K156" s="33" t="s">
        <v>61</v>
      </c>
      <c r="L156" s="34"/>
      <c r="M156" s="59" t="s">
        <v>50</v>
      </c>
      <c r="N156" s="55" t="s">
        <v>51</v>
      </c>
      <c r="O156" s="35" t="s">
        <v>62</v>
      </c>
      <c r="P156" s="66" t="s">
        <v>461</v>
      </c>
      <c r="Q156" s="35">
        <v>3</v>
      </c>
      <c r="R156" s="59" t="s">
        <v>50</v>
      </c>
      <c r="S156" s="59" t="s">
        <v>50</v>
      </c>
      <c r="T156" s="36">
        <v>585000</v>
      </c>
      <c r="U156" s="36">
        <v>0</v>
      </c>
      <c r="V156" s="36">
        <v>0</v>
      </c>
      <c r="W156" s="36">
        <v>585000</v>
      </c>
      <c r="X156" s="68" t="s">
        <v>50</v>
      </c>
      <c r="Y156" s="68" t="s">
        <v>50</v>
      </c>
      <c r="Z156" s="69">
        <v>226120</v>
      </c>
      <c r="AA156" s="58" t="s">
        <v>63</v>
      </c>
      <c r="AB156" s="35"/>
      <c r="AC156" s="65" t="s">
        <v>470</v>
      </c>
      <c r="AD156" s="33" t="s">
        <v>55</v>
      </c>
      <c r="AE156" s="159"/>
      <c r="AF156" s="18"/>
      <c r="AG156" s="19"/>
      <c r="AH156" s="19"/>
      <c r="AI156" s="19"/>
      <c r="AJ156" s="19"/>
      <c r="AK156" s="19"/>
      <c r="AL156" s="19"/>
      <c r="AM156" s="19"/>
      <c r="AN156" s="19"/>
    </row>
    <row r="157" spans="1:40" ht="101.25" hidden="1" customHeight="1" x14ac:dyDescent="0.25">
      <c r="A157" s="146"/>
      <c r="B157" s="104" t="s">
        <v>46</v>
      </c>
      <c r="C157" s="104" t="s">
        <v>59</v>
      </c>
      <c r="D157" s="165" t="s">
        <v>471</v>
      </c>
      <c r="E157" s="54" t="s">
        <v>60</v>
      </c>
      <c r="F157" s="33">
        <v>12</v>
      </c>
      <c r="G157" s="59" t="s">
        <v>50</v>
      </c>
      <c r="H157" s="59">
        <v>2023</v>
      </c>
      <c r="I157" s="59">
        <v>2023</v>
      </c>
      <c r="J157" s="33" t="s">
        <v>472</v>
      </c>
      <c r="K157" s="33" t="s">
        <v>61</v>
      </c>
      <c r="L157" s="34"/>
      <c r="M157" s="59" t="s">
        <v>50</v>
      </c>
      <c r="N157" s="55" t="s">
        <v>51</v>
      </c>
      <c r="O157" s="35" t="s">
        <v>62</v>
      </c>
      <c r="P157" s="66" t="s">
        <v>461</v>
      </c>
      <c r="Q157" s="35">
        <v>3</v>
      </c>
      <c r="R157" s="59" t="s">
        <v>50</v>
      </c>
      <c r="S157" s="59" t="s">
        <v>50</v>
      </c>
      <c r="T157" s="36">
        <v>585000</v>
      </c>
      <c r="U157" s="36">
        <v>0</v>
      </c>
      <c r="V157" s="36">
        <v>0</v>
      </c>
      <c r="W157" s="36">
        <v>585000</v>
      </c>
      <c r="X157" s="68" t="s">
        <v>50</v>
      </c>
      <c r="Y157" s="68" t="s">
        <v>50</v>
      </c>
      <c r="Z157" s="69">
        <v>226120</v>
      </c>
      <c r="AA157" s="58" t="s">
        <v>63</v>
      </c>
      <c r="AB157" s="35"/>
      <c r="AC157" s="65" t="s">
        <v>473</v>
      </c>
      <c r="AD157" s="33" t="s">
        <v>55</v>
      </c>
      <c r="AE157" s="159"/>
      <c r="AF157" s="18"/>
      <c r="AG157" s="19"/>
      <c r="AH157" s="19"/>
      <c r="AI157" s="19"/>
      <c r="AJ157" s="19"/>
      <c r="AK157" s="19"/>
      <c r="AL157" s="19"/>
      <c r="AM157" s="19"/>
      <c r="AN157" s="19"/>
    </row>
    <row r="158" spans="1:40" ht="101.25" hidden="1" customHeight="1" x14ac:dyDescent="0.25">
      <c r="A158" s="146"/>
      <c r="B158" s="104" t="s">
        <v>46</v>
      </c>
      <c r="C158" s="104" t="s">
        <v>59</v>
      </c>
      <c r="D158" s="165" t="s">
        <v>474</v>
      </c>
      <c r="E158" s="54" t="s">
        <v>60</v>
      </c>
      <c r="F158" s="33">
        <v>12</v>
      </c>
      <c r="G158" s="59" t="s">
        <v>50</v>
      </c>
      <c r="H158" s="59">
        <v>2023</v>
      </c>
      <c r="I158" s="59">
        <v>2023</v>
      </c>
      <c r="J158" s="33" t="s">
        <v>472</v>
      </c>
      <c r="K158" s="33" t="s">
        <v>61</v>
      </c>
      <c r="L158" s="34"/>
      <c r="M158" s="59" t="s">
        <v>50</v>
      </c>
      <c r="N158" s="55" t="s">
        <v>51</v>
      </c>
      <c r="O158" s="35" t="s">
        <v>62</v>
      </c>
      <c r="P158" s="66" t="s">
        <v>461</v>
      </c>
      <c r="Q158" s="35">
        <v>3</v>
      </c>
      <c r="R158" s="59" t="s">
        <v>50</v>
      </c>
      <c r="S158" s="59" t="s">
        <v>50</v>
      </c>
      <c r="T158" s="36">
        <v>585000</v>
      </c>
      <c r="U158" s="36">
        <v>0</v>
      </c>
      <c r="V158" s="36">
        <v>0</v>
      </c>
      <c r="W158" s="36">
        <v>585000</v>
      </c>
      <c r="X158" s="68" t="s">
        <v>50</v>
      </c>
      <c r="Y158" s="68" t="s">
        <v>50</v>
      </c>
      <c r="Z158" s="69">
        <v>226120</v>
      </c>
      <c r="AA158" s="58" t="s">
        <v>63</v>
      </c>
      <c r="AB158" s="35"/>
      <c r="AC158" s="65" t="s">
        <v>473</v>
      </c>
      <c r="AD158" s="33" t="s">
        <v>55</v>
      </c>
      <c r="AE158" s="159"/>
      <c r="AF158" s="18"/>
      <c r="AG158" s="19"/>
      <c r="AH158" s="19"/>
      <c r="AI158" s="19"/>
      <c r="AJ158" s="19"/>
      <c r="AK158" s="19"/>
      <c r="AL158" s="19"/>
      <c r="AM158" s="19"/>
      <c r="AN158" s="19"/>
    </row>
    <row r="159" spans="1:40" ht="101.25" hidden="1" customHeight="1" x14ac:dyDescent="0.25">
      <c r="A159" s="146"/>
      <c r="B159" s="104" t="s">
        <v>46</v>
      </c>
      <c r="C159" s="104" t="s">
        <v>59</v>
      </c>
      <c r="D159" s="165" t="s">
        <v>475</v>
      </c>
      <c r="E159" s="54" t="s">
        <v>60</v>
      </c>
      <c r="F159" s="33">
        <v>12</v>
      </c>
      <c r="G159" s="59" t="s">
        <v>50</v>
      </c>
      <c r="H159" s="59">
        <v>2023</v>
      </c>
      <c r="I159" s="59">
        <v>2023</v>
      </c>
      <c r="J159" s="33" t="s">
        <v>476</v>
      </c>
      <c r="K159" s="33" t="s">
        <v>61</v>
      </c>
      <c r="L159" s="34"/>
      <c r="M159" s="59" t="s">
        <v>50</v>
      </c>
      <c r="N159" s="55" t="s">
        <v>51</v>
      </c>
      <c r="O159" s="35" t="s">
        <v>62</v>
      </c>
      <c r="P159" s="66" t="s">
        <v>461</v>
      </c>
      <c r="Q159" s="35">
        <v>3</v>
      </c>
      <c r="R159" s="59" t="s">
        <v>50</v>
      </c>
      <c r="S159" s="59" t="s">
        <v>50</v>
      </c>
      <c r="T159" s="36">
        <v>585000</v>
      </c>
      <c r="U159" s="36">
        <v>0</v>
      </c>
      <c r="V159" s="36">
        <v>0</v>
      </c>
      <c r="W159" s="36">
        <v>585000</v>
      </c>
      <c r="X159" s="68" t="s">
        <v>50</v>
      </c>
      <c r="Y159" s="68" t="s">
        <v>50</v>
      </c>
      <c r="Z159" s="69">
        <v>226120</v>
      </c>
      <c r="AA159" s="58" t="s">
        <v>63</v>
      </c>
      <c r="AB159" s="35"/>
      <c r="AC159" s="65" t="s">
        <v>477</v>
      </c>
      <c r="AD159" s="33" t="s">
        <v>55</v>
      </c>
      <c r="AE159" s="159"/>
      <c r="AF159" s="18"/>
      <c r="AG159" s="19"/>
      <c r="AH159" s="19"/>
      <c r="AI159" s="19"/>
      <c r="AJ159" s="19"/>
      <c r="AK159" s="19"/>
      <c r="AL159" s="19"/>
      <c r="AM159" s="19"/>
      <c r="AN159" s="19"/>
    </row>
    <row r="160" spans="1:40" ht="101.25" hidden="1" customHeight="1" x14ac:dyDescent="0.25">
      <c r="A160" s="146"/>
      <c r="B160" s="104" t="s">
        <v>46</v>
      </c>
      <c r="C160" s="104" t="s">
        <v>59</v>
      </c>
      <c r="D160" s="165" t="s">
        <v>478</v>
      </c>
      <c r="E160" s="54" t="s">
        <v>60</v>
      </c>
      <c r="F160" s="33">
        <v>12</v>
      </c>
      <c r="G160" s="59" t="s">
        <v>50</v>
      </c>
      <c r="H160" s="59">
        <v>2023</v>
      </c>
      <c r="I160" s="59">
        <v>2023</v>
      </c>
      <c r="J160" s="33" t="s">
        <v>479</v>
      </c>
      <c r="K160" s="33" t="s">
        <v>61</v>
      </c>
      <c r="L160" s="34"/>
      <c r="M160" s="59" t="s">
        <v>50</v>
      </c>
      <c r="N160" s="55" t="s">
        <v>51</v>
      </c>
      <c r="O160" s="35" t="s">
        <v>62</v>
      </c>
      <c r="P160" s="66" t="s">
        <v>461</v>
      </c>
      <c r="Q160" s="35">
        <v>3</v>
      </c>
      <c r="R160" s="59" t="s">
        <v>50</v>
      </c>
      <c r="S160" s="59" t="s">
        <v>50</v>
      </c>
      <c r="T160" s="36">
        <v>585000</v>
      </c>
      <c r="U160" s="36">
        <v>0</v>
      </c>
      <c r="V160" s="36">
        <v>0</v>
      </c>
      <c r="W160" s="36">
        <v>585000</v>
      </c>
      <c r="X160" s="68" t="s">
        <v>50</v>
      </c>
      <c r="Y160" s="68" t="s">
        <v>50</v>
      </c>
      <c r="Z160" s="69">
        <v>226120</v>
      </c>
      <c r="AA160" s="58" t="s">
        <v>63</v>
      </c>
      <c r="AB160" s="35"/>
      <c r="AC160" s="65" t="s">
        <v>480</v>
      </c>
      <c r="AD160" s="33" t="s">
        <v>55</v>
      </c>
      <c r="AE160" s="159"/>
      <c r="AF160" s="18"/>
      <c r="AG160" s="19"/>
      <c r="AH160" s="19"/>
      <c r="AI160" s="19"/>
      <c r="AJ160" s="19"/>
      <c r="AK160" s="19"/>
      <c r="AL160" s="19"/>
      <c r="AM160" s="19"/>
      <c r="AN160" s="19"/>
    </row>
    <row r="161" spans="1:40" ht="101.25" hidden="1" customHeight="1" x14ac:dyDescent="0.25">
      <c r="A161" s="146"/>
      <c r="B161" s="104" t="s">
        <v>46</v>
      </c>
      <c r="C161" s="104" t="s">
        <v>59</v>
      </c>
      <c r="D161" s="165" t="s">
        <v>481</v>
      </c>
      <c r="E161" s="54" t="s">
        <v>60</v>
      </c>
      <c r="F161" s="33">
        <v>12</v>
      </c>
      <c r="G161" s="59" t="s">
        <v>50</v>
      </c>
      <c r="H161" s="59">
        <v>2023</v>
      </c>
      <c r="I161" s="59">
        <v>2023</v>
      </c>
      <c r="J161" s="33" t="s">
        <v>482</v>
      </c>
      <c r="K161" s="33" t="s">
        <v>61</v>
      </c>
      <c r="L161" s="34"/>
      <c r="M161" s="59" t="s">
        <v>50</v>
      </c>
      <c r="N161" s="55" t="s">
        <v>51</v>
      </c>
      <c r="O161" s="35" t="s">
        <v>62</v>
      </c>
      <c r="P161" s="66" t="s">
        <v>461</v>
      </c>
      <c r="Q161" s="35">
        <v>3</v>
      </c>
      <c r="R161" s="59" t="s">
        <v>50</v>
      </c>
      <c r="S161" s="59" t="s">
        <v>50</v>
      </c>
      <c r="T161" s="36">
        <v>585000</v>
      </c>
      <c r="U161" s="36">
        <v>0</v>
      </c>
      <c r="V161" s="36">
        <v>0</v>
      </c>
      <c r="W161" s="36">
        <v>585000</v>
      </c>
      <c r="X161" s="68" t="s">
        <v>50</v>
      </c>
      <c r="Y161" s="68" t="s">
        <v>50</v>
      </c>
      <c r="Z161" s="69">
        <v>226120</v>
      </c>
      <c r="AA161" s="58" t="s">
        <v>63</v>
      </c>
      <c r="AB161" s="35"/>
      <c r="AC161" s="65" t="s">
        <v>483</v>
      </c>
      <c r="AD161" s="33" t="s">
        <v>55</v>
      </c>
      <c r="AE161" s="159"/>
      <c r="AF161" s="18"/>
      <c r="AG161" s="19"/>
      <c r="AH161" s="19"/>
      <c r="AI161" s="19"/>
      <c r="AJ161" s="19"/>
      <c r="AK161" s="19"/>
      <c r="AL161" s="19"/>
      <c r="AM161" s="19"/>
      <c r="AN161" s="19"/>
    </row>
    <row r="162" spans="1:40" ht="101.25" hidden="1" customHeight="1" x14ac:dyDescent="0.25">
      <c r="A162" s="146"/>
      <c r="B162" s="104" t="s">
        <v>46</v>
      </c>
      <c r="C162" s="104" t="s">
        <v>59</v>
      </c>
      <c r="D162" s="165" t="s">
        <v>484</v>
      </c>
      <c r="E162" s="54" t="s">
        <v>60</v>
      </c>
      <c r="F162" s="33">
        <v>12</v>
      </c>
      <c r="G162" s="59" t="s">
        <v>50</v>
      </c>
      <c r="H162" s="59">
        <v>2023</v>
      </c>
      <c r="I162" s="59">
        <v>2023</v>
      </c>
      <c r="J162" s="33" t="s">
        <v>485</v>
      </c>
      <c r="K162" s="33" t="s">
        <v>61</v>
      </c>
      <c r="L162" s="34"/>
      <c r="M162" s="59" t="s">
        <v>50</v>
      </c>
      <c r="N162" s="55" t="s">
        <v>51</v>
      </c>
      <c r="O162" s="35" t="s">
        <v>62</v>
      </c>
      <c r="P162" s="66" t="s">
        <v>461</v>
      </c>
      <c r="Q162" s="35">
        <v>3</v>
      </c>
      <c r="R162" s="59" t="s">
        <v>50</v>
      </c>
      <c r="S162" s="59" t="s">
        <v>50</v>
      </c>
      <c r="T162" s="36">
        <v>585000</v>
      </c>
      <c r="U162" s="36">
        <v>0</v>
      </c>
      <c r="V162" s="36">
        <v>0</v>
      </c>
      <c r="W162" s="36">
        <v>585000</v>
      </c>
      <c r="X162" s="68" t="s">
        <v>50</v>
      </c>
      <c r="Y162" s="68" t="s">
        <v>50</v>
      </c>
      <c r="Z162" s="69">
        <v>226120</v>
      </c>
      <c r="AA162" s="58" t="s">
        <v>63</v>
      </c>
      <c r="AB162" s="35"/>
      <c r="AC162" s="65" t="s">
        <v>486</v>
      </c>
      <c r="AD162" s="33" t="s">
        <v>55</v>
      </c>
      <c r="AE162" s="159"/>
      <c r="AF162" s="18"/>
      <c r="AG162" s="19"/>
      <c r="AH162" s="19"/>
      <c r="AI162" s="19"/>
      <c r="AJ162" s="19"/>
      <c r="AK162" s="19"/>
      <c r="AL162" s="19"/>
      <c r="AM162" s="19"/>
      <c r="AN162" s="19"/>
    </row>
    <row r="163" spans="1:40" ht="101.25" hidden="1" customHeight="1" x14ac:dyDescent="0.25">
      <c r="A163" s="160"/>
      <c r="B163" s="104" t="s">
        <v>46</v>
      </c>
      <c r="C163" s="59" t="s">
        <v>53</v>
      </c>
      <c r="D163" s="165" t="s">
        <v>487</v>
      </c>
      <c r="E163" s="54" t="s">
        <v>187</v>
      </c>
      <c r="F163" s="59">
        <v>12</v>
      </c>
      <c r="G163" s="59" t="s">
        <v>50</v>
      </c>
      <c r="H163" s="59">
        <v>2023</v>
      </c>
      <c r="I163" s="59">
        <v>2023</v>
      </c>
      <c r="J163" s="60" t="s">
        <v>488</v>
      </c>
      <c r="K163" s="59" t="s">
        <v>48</v>
      </c>
      <c r="L163" s="161" t="s">
        <v>489</v>
      </c>
      <c r="M163" s="59" t="s">
        <v>50</v>
      </c>
      <c r="N163" s="55" t="s">
        <v>51</v>
      </c>
      <c r="O163" s="59" t="s">
        <v>52</v>
      </c>
      <c r="P163" s="59">
        <v>71300000</v>
      </c>
      <c r="Q163" s="61">
        <v>1</v>
      </c>
      <c r="R163" s="59" t="s">
        <v>50</v>
      </c>
      <c r="S163" s="59" t="s">
        <v>50</v>
      </c>
      <c r="T163" s="62">
        <v>300000</v>
      </c>
      <c r="U163" s="62">
        <v>300000</v>
      </c>
      <c r="V163" s="62">
        <v>0</v>
      </c>
      <c r="W163" s="62">
        <v>600000</v>
      </c>
      <c r="X163" s="63"/>
      <c r="Y163" s="63"/>
      <c r="Z163" s="63"/>
      <c r="AA163" s="58"/>
      <c r="AB163" s="59"/>
      <c r="AC163" s="64"/>
      <c r="AD163" s="33" t="s">
        <v>55</v>
      </c>
      <c r="AE163" s="159"/>
      <c r="AF163" s="18"/>
      <c r="AG163" s="19"/>
      <c r="AH163" s="19"/>
      <c r="AI163" s="19"/>
      <c r="AJ163" s="19"/>
      <c r="AK163" s="19"/>
      <c r="AL163" s="19"/>
      <c r="AM163" s="19"/>
      <c r="AN163" s="19"/>
    </row>
    <row r="164" spans="1:40" ht="101.25" hidden="1" customHeight="1" x14ac:dyDescent="0.25">
      <c r="A164" s="146"/>
      <c r="B164" s="104" t="s">
        <v>46</v>
      </c>
      <c r="C164" s="104" t="s">
        <v>59</v>
      </c>
      <c r="D164" s="165" t="s">
        <v>491</v>
      </c>
      <c r="E164" s="54" t="s">
        <v>60</v>
      </c>
      <c r="F164" s="33">
        <v>12</v>
      </c>
      <c r="G164" s="59" t="s">
        <v>50</v>
      </c>
      <c r="H164" s="59">
        <v>2023</v>
      </c>
      <c r="I164" s="59">
        <v>2023</v>
      </c>
      <c r="J164" s="33" t="s">
        <v>492</v>
      </c>
      <c r="K164" s="33" t="s">
        <v>61</v>
      </c>
      <c r="L164" s="34"/>
      <c r="M164" s="59" t="s">
        <v>50</v>
      </c>
      <c r="N164" s="55" t="s">
        <v>51</v>
      </c>
      <c r="O164" s="35" t="s">
        <v>62</v>
      </c>
      <c r="P164" s="66" t="s">
        <v>461</v>
      </c>
      <c r="Q164" s="35">
        <v>3</v>
      </c>
      <c r="R164" s="59" t="s">
        <v>50</v>
      </c>
      <c r="S164" s="59" t="s">
        <v>50</v>
      </c>
      <c r="T164" s="36">
        <v>607000</v>
      </c>
      <c r="U164" s="36">
        <v>0</v>
      </c>
      <c r="V164" s="36">
        <v>0</v>
      </c>
      <c r="W164" s="36">
        <v>607000</v>
      </c>
      <c r="X164" s="68" t="s">
        <v>50</v>
      </c>
      <c r="Y164" s="68" t="s">
        <v>50</v>
      </c>
      <c r="Z164" s="69">
        <v>226120</v>
      </c>
      <c r="AA164" s="58" t="s">
        <v>63</v>
      </c>
      <c r="AB164" s="35"/>
      <c r="AC164" s="65" t="s">
        <v>493</v>
      </c>
      <c r="AD164" s="33" t="s">
        <v>55</v>
      </c>
      <c r="AE164" s="159"/>
      <c r="AF164" s="18"/>
      <c r="AG164" s="19"/>
      <c r="AH164" s="19"/>
      <c r="AI164" s="19"/>
      <c r="AJ164" s="19"/>
      <c r="AK164" s="19"/>
      <c r="AL164" s="19"/>
      <c r="AM164" s="19"/>
      <c r="AN164" s="19"/>
    </row>
    <row r="165" spans="1:40" ht="101.25" hidden="1" customHeight="1" x14ac:dyDescent="0.25">
      <c r="A165" s="146"/>
      <c r="B165" s="104" t="s">
        <v>46</v>
      </c>
      <c r="C165" s="104" t="s">
        <v>59</v>
      </c>
      <c r="D165" s="165" t="s">
        <v>494</v>
      </c>
      <c r="E165" s="54" t="s">
        <v>60</v>
      </c>
      <c r="F165" s="33">
        <v>12</v>
      </c>
      <c r="G165" s="59" t="s">
        <v>50</v>
      </c>
      <c r="H165" s="59">
        <v>2023</v>
      </c>
      <c r="I165" s="59">
        <v>2023</v>
      </c>
      <c r="J165" s="33" t="s">
        <v>495</v>
      </c>
      <c r="K165" s="33" t="s">
        <v>61</v>
      </c>
      <c r="L165" s="34"/>
      <c r="M165" s="59" t="s">
        <v>50</v>
      </c>
      <c r="N165" s="55" t="s">
        <v>51</v>
      </c>
      <c r="O165" s="35" t="s">
        <v>62</v>
      </c>
      <c r="P165" s="66" t="s">
        <v>461</v>
      </c>
      <c r="Q165" s="35">
        <v>3</v>
      </c>
      <c r="R165" s="59" t="s">
        <v>50</v>
      </c>
      <c r="S165" s="59" t="s">
        <v>50</v>
      </c>
      <c r="T165" s="36">
        <v>607000</v>
      </c>
      <c r="U165" s="36">
        <v>0</v>
      </c>
      <c r="V165" s="36">
        <v>0</v>
      </c>
      <c r="W165" s="36">
        <v>607000</v>
      </c>
      <c r="X165" s="68" t="s">
        <v>50</v>
      </c>
      <c r="Y165" s="68" t="s">
        <v>50</v>
      </c>
      <c r="Z165" s="69">
        <v>226120</v>
      </c>
      <c r="AA165" s="58" t="s">
        <v>63</v>
      </c>
      <c r="AB165" s="35"/>
      <c r="AC165" s="65" t="s">
        <v>496</v>
      </c>
      <c r="AD165" s="33" t="s">
        <v>55</v>
      </c>
      <c r="AE165" s="159"/>
      <c r="AF165" s="18"/>
      <c r="AG165" s="19"/>
      <c r="AH165" s="19"/>
      <c r="AI165" s="19"/>
      <c r="AJ165" s="19"/>
      <c r="AK165" s="19"/>
      <c r="AL165" s="19"/>
      <c r="AM165" s="19"/>
      <c r="AN165" s="19"/>
    </row>
    <row r="166" spans="1:40" ht="101.25" hidden="1" customHeight="1" x14ac:dyDescent="0.25">
      <c r="A166" s="146"/>
      <c r="B166" s="104" t="s">
        <v>46</v>
      </c>
      <c r="C166" s="104" t="s">
        <v>59</v>
      </c>
      <c r="D166" s="165" t="s">
        <v>497</v>
      </c>
      <c r="E166" s="54" t="s">
        <v>60</v>
      </c>
      <c r="F166" s="33">
        <v>12</v>
      </c>
      <c r="G166" s="59" t="s">
        <v>50</v>
      </c>
      <c r="H166" s="59">
        <v>2023</v>
      </c>
      <c r="I166" s="59">
        <v>2023</v>
      </c>
      <c r="J166" s="33" t="s">
        <v>498</v>
      </c>
      <c r="K166" s="33" t="s">
        <v>61</v>
      </c>
      <c r="L166" s="34"/>
      <c r="M166" s="59" t="s">
        <v>50</v>
      </c>
      <c r="N166" s="55" t="s">
        <v>51</v>
      </c>
      <c r="O166" s="33" t="s">
        <v>62</v>
      </c>
      <c r="P166" s="66" t="s">
        <v>461</v>
      </c>
      <c r="Q166" s="35">
        <v>3</v>
      </c>
      <c r="R166" s="59" t="s">
        <v>50</v>
      </c>
      <c r="S166" s="59" t="s">
        <v>50</v>
      </c>
      <c r="T166" s="36">
        <v>612500</v>
      </c>
      <c r="U166" s="36">
        <v>0</v>
      </c>
      <c r="V166" s="36">
        <v>0</v>
      </c>
      <c r="W166" s="36">
        <v>612500</v>
      </c>
      <c r="X166" s="68" t="s">
        <v>50</v>
      </c>
      <c r="Y166" s="68" t="s">
        <v>50</v>
      </c>
      <c r="Z166" s="69">
        <v>226120</v>
      </c>
      <c r="AA166" s="58" t="s">
        <v>63</v>
      </c>
      <c r="AB166" s="35"/>
      <c r="AC166" s="65" t="s">
        <v>499</v>
      </c>
      <c r="AD166" s="33" t="s">
        <v>55</v>
      </c>
      <c r="AE166" s="159"/>
      <c r="AF166" s="18"/>
      <c r="AG166" s="19"/>
      <c r="AH166" s="19"/>
      <c r="AI166" s="19"/>
      <c r="AJ166" s="19"/>
      <c r="AK166" s="19"/>
      <c r="AL166" s="19"/>
      <c r="AM166" s="19"/>
      <c r="AN166" s="19"/>
    </row>
    <row r="167" spans="1:40" ht="89.25" hidden="1" customHeight="1" x14ac:dyDescent="0.25">
      <c r="A167" s="146"/>
      <c r="B167" s="104" t="s">
        <v>46</v>
      </c>
      <c r="C167" s="104" t="s">
        <v>59</v>
      </c>
      <c r="D167" s="165" t="s">
        <v>500</v>
      </c>
      <c r="E167" s="54" t="s">
        <v>60</v>
      </c>
      <c r="F167" s="33">
        <v>12</v>
      </c>
      <c r="G167" s="59" t="s">
        <v>50</v>
      </c>
      <c r="H167" s="59">
        <v>2023</v>
      </c>
      <c r="I167" s="59">
        <v>2023</v>
      </c>
      <c r="J167" s="33" t="s">
        <v>501</v>
      </c>
      <c r="K167" s="33" t="s">
        <v>61</v>
      </c>
      <c r="L167" s="34"/>
      <c r="M167" s="59" t="s">
        <v>50</v>
      </c>
      <c r="N167" s="55" t="s">
        <v>51</v>
      </c>
      <c r="O167" s="33" t="s">
        <v>62</v>
      </c>
      <c r="P167" s="66" t="s">
        <v>461</v>
      </c>
      <c r="Q167" s="35">
        <v>3</v>
      </c>
      <c r="R167" s="59" t="s">
        <v>50</v>
      </c>
      <c r="S167" s="59" t="s">
        <v>50</v>
      </c>
      <c r="T167" s="36">
        <v>618000</v>
      </c>
      <c r="U167" s="36">
        <v>0</v>
      </c>
      <c r="V167" s="36">
        <v>0</v>
      </c>
      <c r="W167" s="36">
        <v>618000</v>
      </c>
      <c r="X167" s="68" t="s">
        <v>50</v>
      </c>
      <c r="Y167" s="68" t="s">
        <v>50</v>
      </c>
      <c r="Z167" s="69">
        <v>226120</v>
      </c>
      <c r="AA167" s="58" t="s">
        <v>63</v>
      </c>
      <c r="AB167" s="35"/>
      <c r="AC167" s="65" t="s">
        <v>502</v>
      </c>
      <c r="AD167" s="33" t="s">
        <v>55</v>
      </c>
      <c r="AE167" s="159"/>
      <c r="AF167" s="18"/>
      <c r="AG167" s="19"/>
      <c r="AH167" s="19"/>
      <c r="AI167" s="19"/>
      <c r="AJ167" s="19"/>
      <c r="AK167" s="19"/>
      <c r="AL167" s="19"/>
      <c r="AM167" s="19"/>
      <c r="AN167" s="19"/>
    </row>
    <row r="168" spans="1:40" ht="154.15" hidden="1" customHeight="1" x14ac:dyDescent="0.25">
      <c r="A168" s="160"/>
      <c r="B168" s="104" t="s">
        <v>46</v>
      </c>
      <c r="C168" s="59" t="s">
        <v>53</v>
      </c>
      <c r="D168" s="165" t="s">
        <v>503</v>
      </c>
      <c r="E168" s="113" t="s">
        <v>71</v>
      </c>
      <c r="F168" s="59">
        <v>12</v>
      </c>
      <c r="G168" s="59" t="s">
        <v>50</v>
      </c>
      <c r="H168" s="59">
        <v>2023</v>
      </c>
      <c r="I168" s="59">
        <v>2023</v>
      </c>
      <c r="J168" s="71" t="s">
        <v>504</v>
      </c>
      <c r="K168" s="59" t="s">
        <v>48</v>
      </c>
      <c r="L168" s="71" t="s">
        <v>505</v>
      </c>
      <c r="M168" s="59" t="s">
        <v>50</v>
      </c>
      <c r="N168" s="55" t="s">
        <v>51</v>
      </c>
      <c r="O168" s="59" t="s">
        <v>52</v>
      </c>
      <c r="P168" s="59">
        <v>71300000</v>
      </c>
      <c r="Q168" s="61">
        <v>1</v>
      </c>
      <c r="R168" s="59" t="s">
        <v>50</v>
      </c>
      <c r="S168" s="59" t="s">
        <v>50</v>
      </c>
      <c r="T168" s="166">
        <v>219500</v>
      </c>
      <c r="U168" s="166">
        <v>219500</v>
      </c>
      <c r="V168" s="166">
        <v>0</v>
      </c>
      <c r="W168" s="166">
        <f>SUBTOTAL(9,T168:V168)</f>
        <v>0</v>
      </c>
      <c r="X168" s="63"/>
      <c r="Y168" s="72"/>
      <c r="Z168" s="72">
        <v>225258</v>
      </c>
      <c r="AA168" s="58" t="s">
        <v>66</v>
      </c>
      <c r="AB168" s="59"/>
      <c r="AC168" s="64"/>
      <c r="AD168" s="33" t="s">
        <v>55</v>
      </c>
      <c r="AE168" s="159"/>
      <c r="AF168" s="18"/>
      <c r="AG168" s="19"/>
      <c r="AH168" s="19"/>
      <c r="AI168" s="19"/>
      <c r="AJ168" s="19"/>
      <c r="AK168" s="19"/>
      <c r="AL168" s="19"/>
      <c r="AM168" s="19"/>
      <c r="AN168" s="19"/>
    </row>
    <row r="169" spans="1:40" ht="83.25" hidden="1" customHeight="1" x14ac:dyDescent="0.25">
      <c r="A169" s="146"/>
      <c r="B169" s="104" t="s">
        <v>46</v>
      </c>
      <c r="C169" s="104" t="s">
        <v>59</v>
      </c>
      <c r="D169" s="165" t="s">
        <v>506</v>
      </c>
      <c r="E169" s="54" t="s">
        <v>60</v>
      </c>
      <c r="F169" s="33">
        <v>12</v>
      </c>
      <c r="G169" s="59" t="s">
        <v>50</v>
      </c>
      <c r="H169" s="59">
        <v>2023</v>
      </c>
      <c r="I169" s="59">
        <v>2023</v>
      </c>
      <c r="J169" s="33" t="s">
        <v>507</v>
      </c>
      <c r="K169" s="33" t="s">
        <v>61</v>
      </c>
      <c r="L169" s="34"/>
      <c r="M169" s="59" t="s">
        <v>50</v>
      </c>
      <c r="N169" s="55" t="s">
        <v>51</v>
      </c>
      <c r="O169" s="33" t="s">
        <v>62</v>
      </c>
      <c r="P169" s="66" t="s">
        <v>508</v>
      </c>
      <c r="Q169" s="35">
        <v>3</v>
      </c>
      <c r="R169" s="59" t="s">
        <v>50</v>
      </c>
      <c r="S169" s="59" t="s">
        <v>50</v>
      </c>
      <c r="T169" s="36">
        <v>648000</v>
      </c>
      <c r="U169" s="36">
        <v>0</v>
      </c>
      <c r="V169" s="36">
        <v>0</v>
      </c>
      <c r="W169" s="36">
        <v>648000</v>
      </c>
      <c r="X169" s="68" t="s">
        <v>50</v>
      </c>
      <c r="Y169" s="68" t="s">
        <v>50</v>
      </c>
      <c r="Z169" s="69">
        <v>226120</v>
      </c>
      <c r="AA169" s="58" t="s">
        <v>63</v>
      </c>
      <c r="AB169" s="35"/>
      <c r="AC169" s="65" t="s">
        <v>509</v>
      </c>
      <c r="AD169" s="33" t="s">
        <v>55</v>
      </c>
      <c r="AE169" s="159"/>
      <c r="AF169" s="18"/>
      <c r="AG169" s="19"/>
      <c r="AH169" s="19"/>
      <c r="AI169" s="19"/>
      <c r="AJ169" s="19"/>
      <c r="AK169" s="19"/>
      <c r="AL169" s="19"/>
      <c r="AM169" s="19"/>
      <c r="AN169" s="19"/>
    </row>
    <row r="170" spans="1:40" ht="101.25" hidden="1" customHeight="1" x14ac:dyDescent="0.25">
      <c r="A170" s="146"/>
      <c r="B170" s="104" t="s">
        <v>46</v>
      </c>
      <c r="C170" s="104" t="s">
        <v>59</v>
      </c>
      <c r="D170" s="165" t="s">
        <v>510</v>
      </c>
      <c r="E170" s="54" t="s">
        <v>60</v>
      </c>
      <c r="F170" s="33">
        <v>12</v>
      </c>
      <c r="G170" s="59" t="s">
        <v>50</v>
      </c>
      <c r="H170" s="59">
        <v>2023</v>
      </c>
      <c r="I170" s="59">
        <v>2023</v>
      </c>
      <c r="J170" s="33" t="s">
        <v>511</v>
      </c>
      <c r="K170" s="33" t="s">
        <v>61</v>
      </c>
      <c r="L170" s="34"/>
      <c r="M170" s="59" t="s">
        <v>50</v>
      </c>
      <c r="N170" s="55" t="s">
        <v>51</v>
      </c>
      <c r="O170" s="33" t="s">
        <v>62</v>
      </c>
      <c r="P170" s="66" t="s">
        <v>508</v>
      </c>
      <c r="Q170" s="35">
        <v>3</v>
      </c>
      <c r="R170" s="59" t="s">
        <v>50</v>
      </c>
      <c r="S170" s="59" t="s">
        <v>50</v>
      </c>
      <c r="T170" s="36">
        <v>648000</v>
      </c>
      <c r="U170" s="36">
        <v>0</v>
      </c>
      <c r="V170" s="36">
        <v>0</v>
      </c>
      <c r="W170" s="36">
        <v>648000</v>
      </c>
      <c r="X170" s="68" t="s">
        <v>50</v>
      </c>
      <c r="Y170" s="68" t="s">
        <v>50</v>
      </c>
      <c r="Z170" s="69">
        <v>226120</v>
      </c>
      <c r="AA170" s="58" t="s">
        <v>63</v>
      </c>
      <c r="AB170" s="35"/>
      <c r="AC170" s="65" t="s">
        <v>512</v>
      </c>
      <c r="AD170" s="33" t="s">
        <v>55</v>
      </c>
      <c r="AE170" s="159"/>
      <c r="AF170" s="18"/>
      <c r="AG170" s="19"/>
      <c r="AH170" s="19"/>
      <c r="AI170" s="19"/>
      <c r="AJ170" s="19"/>
      <c r="AK170" s="19"/>
      <c r="AL170" s="19"/>
      <c r="AM170" s="19"/>
      <c r="AN170" s="19"/>
    </row>
    <row r="171" spans="1:40" ht="128.25" hidden="1" customHeight="1" x14ac:dyDescent="0.25">
      <c r="A171" s="160"/>
      <c r="B171" s="104" t="s">
        <v>46</v>
      </c>
      <c r="C171" s="59" t="s">
        <v>53</v>
      </c>
      <c r="D171" s="165" t="s">
        <v>513</v>
      </c>
      <c r="E171" s="54" t="s">
        <v>65</v>
      </c>
      <c r="F171" s="59">
        <v>12</v>
      </c>
      <c r="G171" s="59" t="s">
        <v>50</v>
      </c>
      <c r="H171" s="59">
        <v>2023</v>
      </c>
      <c r="I171" s="59">
        <v>2023</v>
      </c>
      <c r="J171" s="60" t="s">
        <v>514</v>
      </c>
      <c r="K171" s="59" t="s">
        <v>48</v>
      </c>
      <c r="L171" s="161" t="s">
        <v>515</v>
      </c>
      <c r="M171" s="59" t="s">
        <v>50</v>
      </c>
      <c r="N171" s="55" t="s">
        <v>51</v>
      </c>
      <c r="O171" s="59" t="s">
        <v>52</v>
      </c>
      <c r="P171" s="59">
        <v>71300000</v>
      </c>
      <c r="Q171" s="61">
        <v>1</v>
      </c>
      <c r="R171" s="59" t="s">
        <v>50</v>
      </c>
      <c r="S171" s="59" t="s">
        <v>50</v>
      </c>
      <c r="T171" s="62">
        <v>359000</v>
      </c>
      <c r="U171" s="62">
        <v>359000</v>
      </c>
      <c r="V171" s="62">
        <v>0</v>
      </c>
      <c r="W171" s="62">
        <v>718000</v>
      </c>
      <c r="X171" s="63"/>
      <c r="Y171" s="72"/>
      <c r="Z171" s="72">
        <v>225258</v>
      </c>
      <c r="AA171" s="58" t="s">
        <v>66</v>
      </c>
      <c r="AB171" s="59"/>
      <c r="AC171" s="64"/>
      <c r="AD171" s="33" t="s">
        <v>55</v>
      </c>
      <c r="AE171" s="159"/>
      <c r="AF171" s="18"/>
      <c r="AG171" s="19"/>
      <c r="AH171" s="19"/>
      <c r="AI171" s="19"/>
      <c r="AJ171" s="19"/>
      <c r="AK171" s="19"/>
      <c r="AL171" s="19"/>
      <c r="AM171" s="19"/>
      <c r="AN171" s="19"/>
    </row>
    <row r="172" spans="1:40" ht="101.25" hidden="1" customHeight="1" x14ac:dyDescent="0.25">
      <c r="A172" s="146"/>
      <c r="B172" s="104" t="s">
        <v>46</v>
      </c>
      <c r="C172" s="104" t="s">
        <v>59</v>
      </c>
      <c r="D172" s="165" t="s">
        <v>475</v>
      </c>
      <c r="E172" s="54" t="s">
        <v>490</v>
      </c>
      <c r="F172" s="33">
        <v>12</v>
      </c>
      <c r="G172" s="59" t="s">
        <v>50</v>
      </c>
      <c r="H172" s="59">
        <v>2023</v>
      </c>
      <c r="I172" s="59">
        <v>2023</v>
      </c>
      <c r="J172" s="33" t="s">
        <v>389</v>
      </c>
      <c r="K172" s="33" t="s">
        <v>50</v>
      </c>
      <c r="L172" s="34"/>
      <c r="M172" s="59" t="s">
        <v>50</v>
      </c>
      <c r="N172" s="55" t="s">
        <v>51</v>
      </c>
      <c r="O172" s="33" t="s">
        <v>62</v>
      </c>
      <c r="P172" s="66" t="s">
        <v>461</v>
      </c>
      <c r="Q172" s="35">
        <v>3</v>
      </c>
      <c r="R172" s="59" t="s">
        <v>50</v>
      </c>
      <c r="S172" s="59" t="s">
        <v>50</v>
      </c>
      <c r="T172" s="36">
        <v>730000</v>
      </c>
      <c r="U172" s="36">
        <v>0</v>
      </c>
      <c r="V172" s="36">
        <v>0</v>
      </c>
      <c r="W172" s="36">
        <v>730000</v>
      </c>
      <c r="X172" s="68" t="s">
        <v>50</v>
      </c>
      <c r="Y172" s="68" t="s">
        <v>50</v>
      </c>
      <c r="Z172" s="69">
        <v>226120</v>
      </c>
      <c r="AA172" s="58" t="s">
        <v>63</v>
      </c>
      <c r="AB172" s="33"/>
      <c r="AC172" s="65" t="s">
        <v>543</v>
      </c>
      <c r="AD172" s="33" t="s">
        <v>55</v>
      </c>
      <c r="AE172" s="159"/>
      <c r="AF172" s="18"/>
      <c r="AG172" s="19"/>
      <c r="AH172" s="19"/>
      <c r="AI172" s="19"/>
      <c r="AJ172" s="19"/>
      <c r="AK172" s="19"/>
      <c r="AL172" s="19"/>
      <c r="AM172" s="19"/>
      <c r="AN172" s="19"/>
    </row>
    <row r="173" spans="1:40" ht="161.25" hidden="1" customHeight="1" x14ac:dyDescent="0.25">
      <c r="A173" s="146"/>
      <c r="B173" s="104" t="s">
        <v>46</v>
      </c>
      <c r="C173" s="104" t="s">
        <v>59</v>
      </c>
      <c r="D173" s="165" t="s">
        <v>516</v>
      </c>
      <c r="E173" s="54" t="s">
        <v>517</v>
      </c>
      <c r="F173" s="33">
        <v>12</v>
      </c>
      <c r="G173" s="59" t="s">
        <v>50</v>
      </c>
      <c r="H173" s="59">
        <v>2023</v>
      </c>
      <c r="I173" s="59">
        <v>2023</v>
      </c>
      <c r="J173" s="33" t="s">
        <v>389</v>
      </c>
      <c r="K173" s="33" t="s">
        <v>61</v>
      </c>
      <c r="L173" s="34"/>
      <c r="M173" s="59" t="s">
        <v>50</v>
      </c>
      <c r="N173" s="55" t="s">
        <v>51</v>
      </c>
      <c r="O173" s="33" t="s">
        <v>62</v>
      </c>
      <c r="P173" s="66" t="s">
        <v>508</v>
      </c>
      <c r="Q173" s="35">
        <v>2</v>
      </c>
      <c r="R173" s="59" t="s">
        <v>50</v>
      </c>
      <c r="S173" s="59" t="s">
        <v>50</v>
      </c>
      <c r="T173" s="36">
        <v>746640</v>
      </c>
      <c r="U173" s="36">
        <v>0</v>
      </c>
      <c r="V173" s="36">
        <v>0</v>
      </c>
      <c r="W173" s="36">
        <v>746640</v>
      </c>
      <c r="X173" s="68" t="s">
        <v>50</v>
      </c>
      <c r="Y173" s="68" t="s">
        <v>50</v>
      </c>
      <c r="Z173" s="69">
        <v>226120</v>
      </c>
      <c r="AA173" s="58" t="s">
        <v>63</v>
      </c>
      <c r="AB173" s="35"/>
      <c r="AC173" s="65" t="s">
        <v>518</v>
      </c>
      <c r="AD173" s="33" t="s">
        <v>55</v>
      </c>
      <c r="AE173" s="159"/>
      <c r="AF173" s="18"/>
      <c r="AG173" s="19"/>
      <c r="AH173" s="19"/>
      <c r="AI173" s="19"/>
      <c r="AJ173" s="19"/>
      <c r="AK173" s="19"/>
      <c r="AL173" s="19"/>
      <c r="AM173" s="19"/>
      <c r="AN173" s="19"/>
    </row>
    <row r="174" spans="1:40" ht="101.25" hidden="1" customHeight="1" x14ac:dyDescent="0.25">
      <c r="A174" s="146"/>
      <c r="B174" s="104" t="s">
        <v>46</v>
      </c>
      <c r="C174" s="104" t="s">
        <v>59</v>
      </c>
      <c r="D174" s="165" t="s">
        <v>520</v>
      </c>
      <c r="E174" s="54" t="s">
        <v>490</v>
      </c>
      <c r="F174" s="33">
        <v>12</v>
      </c>
      <c r="G174" s="59" t="s">
        <v>50</v>
      </c>
      <c r="H174" s="59">
        <v>2023</v>
      </c>
      <c r="I174" s="59">
        <v>2024</v>
      </c>
      <c r="J174" s="33" t="s">
        <v>389</v>
      </c>
      <c r="K174" s="33" t="s">
        <v>50</v>
      </c>
      <c r="L174" s="34"/>
      <c r="M174" s="59" t="s">
        <v>50</v>
      </c>
      <c r="N174" s="55" t="s">
        <v>51</v>
      </c>
      <c r="O174" s="33" t="s">
        <v>62</v>
      </c>
      <c r="P174" s="66" t="s">
        <v>461</v>
      </c>
      <c r="Q174" s="35">
        <v>3</v>
      </c>
      <c r="R174" s="59" t="s">
        <v>50</v>
      </c>
      <c r="S174" s="59" t="s">
        <v>50</v>
      </c>
      <c r="T174" s="36">
        <v>0</v>
      </c>
      <c r="U174" s="36">
        <v>1000000</v>
      </c>
      <c r="V174" s="36">
        <v>0</v>
      </c>
      <c r="W174" s="36">
        <v>1000000</v>
      </c>
      <c r="X174" s="68" t="s">
        <v>50</v>
      </c>
      <c r="Y174" s="68" t="s">
        <v>50</v>
      </c>
      <c r="Z174" s="81"/>
      <c r="AA174" s="58"/>
      <c r="AB174" s="35"/>
      <c r="AC174" s="65" t="s">
        <v>543</v>
      </c>
      <c r="AD174" s="33" t="s">
        <v>55</v>
      </c>
      <c r="AE174" s="159"/>
      <c r="AF174" s="18"/>
      <c r="AG174" s="19"/>
      <c r="AH174" s="19"/>
      <c r="AI174" s="19"/>
      <c r="AJ174" s="19"/>
      <c r="AK174" s="19"/>
      <c r="AL174" s="19"/>
      <c r="AM174" s="19"/>
      <c r="AN174" s="19"/>
    </row>
    <row r="175" spans="1:40" s="19" customFormat="1" ht="139.5" hidden="1" customHeight="1" x14ac:dyDescent="0.25">
      <c r="A175" s="146"/>
      <c r="B175" s="104" t="s">
        <v>46</v>
      </c>
      <c r="C175" s="104" t="s">
        <v>59</v>
      </c>
      <c r="D175" s="165" t="s">
        <v>522</v>
      </c>
      <c r="E175" s="54" t="s">
        <v>120</v>
      </c>
      <c r="F175" s="33">
        <v>12</v>
      </c>
      <c r="G175" s="59" t="s">
        <v>50</v>
      </c>
      <c r="H175" s="59">
        <v>2023</v>
      </c>
      <c r="I175" s="59">
        <v>2023</v>
      </c>
      <c r="J175" s="33" t="s">
        <v>121</v>
      </c>
      <c r="K175" s="33" t="s">
        <v>50</v>
      </c>
      <c r="L175" s="65"/>
      <c r="M175" s="55" t="s">
        <v>48</v>
      </c>
      <c r="N175" s="55" t="s">
        <v>51</v>
      </c>
      <c r="O175" s="33" t="s">
        <v>62</v>
      </c>
      <c r="P175" s="35" t="s">
        <v>122</v>
      </c>
      <c r="Q175" s="35">
        <v>1</v>
      </c>
      <c r="R175" s="59" t="s">
        <v>50</v>
      </c>
      <c r="S175" s="59" t="s">
        <v>50</v>
      </c>
      <c r="T175" s="36">
        <v>267546</v>
      </c>
      <c r="U175" s="36">
        <v>0</v>
      </c>
      <c r="V175" s="36">
        <v>0</v>
      </c>
      <c r="W175" s="36">
        <v>267546</v>
      </c>
      <c r="X175" s="68" t="s">
        <v>50</v>
      </c>
      <c r="Y175" s="68" t="s">
        <v>50</v>
      </c>
      <c r="Z175" s="81"/>
      <c r="AA175" s="58"/>
      <c r="AB175" s="35"/>
      <c r="AC175" s="65" t="s">
        <v>87</v>
      </c>
      <c r="AD175" s="33" t="s">
        <v>55</v>
      </c>
      <c r="AE175" s="159"/>
      <c r="AF175" s="18"/>
    </row>
    <row r="176" spans="1:40" s="19" customFormat="1" ht="139.5" hidden="1" customHeight="1" x14ac:dyDescent="0.25">
      <c r="A176" s="146"/>
      <c r="B176" s="104" t="s">
        <v>46</v>
      </c>
      <c r="C176" s="104" t="s">
        <v>59</v>
      </c>
      <c r="D176" s="165" t="s">
        <v>523</v>
      </c>
      <c r="E176" s="54" t="s">
        <v>70</v>
      </c>
      <c r="F176" s="33">
        <v>12</v>
      </c>
      <c r="G176" s="59" t="s">
        <v>50</v>
      </c>
      <c r="H176" s="59">
        <v>2023</v>
      </c>
      <c r="I176" s="59">
        <v>2023</v>
      </c>
      <c r="J176" s="33" t="s">
        <v>524</v>
      </c>
      <c r="K176" s="33" t="s">
        <v>50</v>
      </c>
      <c r="L176" s="65"/>
      <c r="M176" s="55" t="s">
        <v>48</v>
      </c>
      <c r="N176" s="55" t="s">
        <v>51</v>
      </c>
      <c r="O176" s="33" t="s">
        <v>62</v>
      </c>
      <c r="P176" s="35" t="s">
        <v>439</v>
      </c>
      <c r="Q176" s="35">
        <v>1</v>
      </c>
      <c r="R176" s="59" t="s">
        <v>50</v>
      </c>
      <c r="S176" s="59" t="s">
        <v>50</v>
      </c>
      <c r="T176" s="36">
        <v>267546</v>
      </c>
      <c r="U176" s="36">
        <v>0</v>
      </c>
      <c r="V176" s="36">
        <v>0</v>
      </c>
      <c r="W176" s="36">
        <v>267546</v>
      </c>
      <c r="X176" s="68" t="s">
        <v>50</v>
      </c>
      <c r="Y176" s="68" t="s">
        <v>50</v>
      </c>
      <c r="Z176" s="81"/>
      <c r="AA176" s="58"/>
      <c r="AB176" s="35"/>
      <c r="AC176" s="65" t="s">
        <v>87</v>
      </c>
      <c r="AD176" s="33" t="s">
        <v>55</v>
      </c>
      <c r="AE176" s="159"/>
      <c r="AF176" s="18"/>
    </row>
    <row r="177" spans="1:41" s="19" customFormat="1" ht="139.5" hidden="1" customHeight="1" x14ac:dyDescent="0.25">
      <c r="A177" s="147"/>
      <c r="B177" s="104" t="s">
        <v>46</v>
      </c>
      <c r="C177" s="104" t="s">
        <v>59</v>
      </c>
      <c r="D177" s="165" t="s">
        <v>525</v>
      </c>
      <c r="E177" s="54" t="s">
        <v>120</v>
      </c>
      <c r="F177" s="33">
        <v>12</v>
      </c>
      <c r="G177" s="59" t="s">
        <v>50</v>
      </c>
      <c r="H177" s="59">
        <v>2023</v>
      </c>
      <c r="I177" s="59">
        <v>2023</v>
      </c>
      <c r="J177" s="33" t="s">
        <v>526</v>
      </c>
      <c r="K177" s="33" t="s">
        <v>50</v>
      </c>
      <c r="L177" s="65"/>
      <c r="M177" s="55" t="s">
        <v>48</v>
      </c>
      <c r="N177" s="55" t="s">
        <v>51</v>
      </c>
      <c r="O177" s="33" t="s">
        <v>62</v>
      </c>
      <c r="P177" s="82" t="s">
        <v>527</v>
      </c>
      <c r="Q177" s="35">
        <v>1</v>
      </c>
      <c r="R177" s="59" t="s">
        <v>50</v>
      </c>
      <c r="S177" s="59" t="s">
        <v>50</v>
      </c>
      <c r="T177" s="36">
        <v>267546</v>
      </c>
      <c r="U177" s="36">
        <v>0</v>
      </c>
      <c r="V177" s="36">
        <v>0</v>
      </c>
      <c r="W177" s="36">
        <v>267546</v>
      </c>
      <c r="X177" s="68" t="s">
        <v>50</v>
      </c>
      <c r="Y177" s="68" t="s">
        <v>50</v>
      </c>
      <c r="Z177" s="81"/>
      <c r="AA177" s="58"/>
      <c r="AB177" s="35"/>
      <c r="AC177" s="65" t="s">
        <v>87</v>
      </c>
      <c r="AD177" s="33" t="s">
        <v>55</v>
      </c>
      <c r="AE177" s="159"/>
      <c r="AF177" s="18"/>
    </row>
    <row r="178" spans="1:41" s="42" customFormat="1" ht="69.75" hidden="1" customHeight="1" x14ac:dyDescent="0.2">
      <c r="A178" s="147"/>
      <c r="B178" s="104" t="s">
        <v>46</v>
      </c>
      <c r="C178" s="104" t="s">
        <v>59</v>
      </c>
      <c r="D178" s="165" t="s">
        <v>538</v>
      </c>
      <c r="E178" s="54" t="s">
        <v>539</v>
      </c>
      <c r="F178" s="33">
        <v>12</v>
      </c>
      <c r="G178" s="59" t="s">
        <v>50</v>
      </c>
      <c r="H178" s="59">
        <v>2023</v>
      </c>
      <c r="I178" s="59">
        <v>2023</v>
      </c>
      <c r="J178" s="33" t="s">
        <v>540</v>
      </c>
      <c r="K178" s="33" t="s">
        <v>50</v>
      </c>
      <c r="L178" s="33"/>
      <c r="M178" s="55" t="s">
        <v>48</v>
      </c>
      <c r="N178" s="55" t="s">
        <v>51</v>
      </c>
      <c r="O178" s="33" t="s">
        <v>62</v>
      </c>
      <c r="P178" s="104" t="s">
        <v>119</v>
      </c>
      <c r="Q178" s="35">
        <v>1</v>
      </c>
      <c r="R178" s="59" t="s">
        <v>50</v>
      </c>
      <c r="S178" s="59" t="s">
        <v>50</v>
      </c>
      <c r="T178" s="36">
        <v>100000</v>
      </c>
      <c r="U178" s="36">
        <v>0</v>
      </c>
      <c r="V178" s="36">
        <v>0</v>
      </c>
      <c r="W178" s="36">
        <v>100000</v>
      </c>
      <c r="X178" s="68" t="s">
        <v>50</v>
      </c>
      <c r="Y178" s="68" t="s">
        <v>50</v>
      </c>
      <c r="Z178" s="168"/>
      <c r="AA178" s="58"/>
      <c r="AB178" s="148"/>
      <c r="AC178" s="65" t="s">
        <v>541</v>
      </c>
      <c r="AD178" s="33" t="s">
        <v>55</v>
      </c>
      <c r="AE178" s="44"/>
      <c r="AF178" s="45"/>
      <c r="AG178" s="43"/>
      <c r="AH178" s="43"/>
      <c r="AI178" s="43"/>
      <c r="AJ178" s="43"/>
      <c r="AK178" s="43"/>
      <c r="AL178" s="43"/>
      <c r="AM178" s="43"/>
      <c r="AN178" s="43"/>
      <c r="AO178" s="43"/>
    </row>
    <row r="179" spans="1:41" ht="51" hidden="1" x14ac:dyDescent="0.25">
      <c r="A179" s="154"/>
      <c r="B179" s="169">
        <v>3990570925</v>
      </c>
      <c r="C179" s="65" t="s">
        <v>59</v>
      </c>
      <c r="D179" s="165" t="s">
        <v>565</v>
      </c>
      <c r="E179" s="65" t="s">
        <v>60</v>
      </c>
      <c r="F179" s="65">
        <v>12</v>
      </c>
      <c r="G179" s="65" t="s">
        <v>50</v>
      </c>
      <c r="H179" s="65">
        <v>2023</v>
      </c>
      <c r="I179" s="65">
        <v>2023</v>
      </c>
      <c r="J179" s="65" t="s">
        <v>383</v>
      </c>
      <c r="K179" s="65" t="s">
        <v>61</v>
      </c>
      <c r="L179" s="65"/>
      <c r="M179" s="65" t="s">
        <v>50</v>
      </c>
      <c r="N179" s="65" t="s">
        <v>51</v>
      </c>
      <c r="O179" s="65" t="s">
        <v>62</v>
      </c>
      <c r="P179" s="65" t="s">
        <v>90</v>
      </c>
      <c r="Q179" s="65"/>
      <c r="R179" s="59" t="s">
        <v>50</v>
      </c>
      <c r="S179" s="65" t="s">
        <v>50</v>
      </c>
      <c r="T179" s="70">
        <v>264700</v>
      </c>
      <c r="U179" s="70">
        <v>0</v>
      </c>
      <c r="V179" s="70">
        <v>0</v>
      </c>
      <c r="W179" s="70">
        <v>264700</v>
      </c>
      <c r="X179" s="70" t="s">
        <v>50</v>
      </c>
      <c r="Y179" s="65" t="s">
        <v>50</v>
      </c>
      <c r="Z179" s="65">
        <v>226120</v>
      </c>
      <c r="AA179" s="65" t="s">
        <v>63</v>
      </c>
      <c r="AB179" s="65"/>
      <c r="AC179" s="65" t="s">
        <v>566</v>
      </c>
      <c r="AD179" s="65" t="s">
        <v>55</v>
      </c>
      <c r="AE179" s="41"/>
    </row>
    <row r="180" spans="1:41" ht="51" hidden="1" x14ac:dyDescent="0.25">
      <c r="A180" s="154"/>
      <c r="B180" s="169">
        <v>3990570925</v>
      </c>
      <c r="C180" s="65" t="s">
        <v>59</v>
      </c>
      <c r="D180" s="165" t="s">
        <v>567</v>
      </c>
      <c r="E180" s="65" t="s">
        <v>60</v>
      </c>
      <c r="F180" s="65">
        <v>12</v>
      </c>
      <c r="G180" s="65" t="s">
        <v>50</v>
      </c>
      <c r="H180" s="65">
        <v>2023</v>
      </c>
      <c r="I180" s="65">
        <v>2023</v>
      </c>
      <c r="J180" s="65" t="s">
        <v>385</v>
      </c>
      <c r="K180" s="65" t="s">
        <v>61</v>
      </c>
      <c r="L180" s="65"/>
      <c r="M180" s="65" t="s">
        <v>50</v>
      </c>
      <c r="N180" s="65" t="s">
        <v>51</v>
      </c>
      <c r="O180" s="65" t="s">
        <v>62</v>
      </c>
      <c r="P180" s="65" t="s">
        <v>90</v>
      </c>
      <c r="Q180" s="65"/>
      <c r="R180" s="59" t="s">
        <v>50</v>
      </c>
      <c r="S180" s="65" t="s">
        <v>50</v>
      </c>
      <c r="T180" s="70">
        <v>264700</v>
      </c>
      <c r="U180" s="70">
        <v>0</v>
      </c>
      <c r="V180" s="70">
        <v>0</v>
      </c>
      <c r="W180" s="70">
        <v>264700</v>
      </c>
      <c r="X180" s="70" t="s">
        <v>50</v>
      </c>
      <c r="Y180" s="65" t="s">
        <v>50</v>
      </c>
      <c r="Z180" s="65">
        <v>226120</v>
      </c>
      <c r="AA180" s="65" t="s">
        <v>63</v>
      </c>
      <c r="AB180" s="65"/>
      <c r="AC180" s="65" t="s">
        <v>568</v>
      </c>
      <c r="AD180" s="65" t="s">
        <v>55</v>
      </c>
      <c r="AE180" s="41"/>
    </row>
    <row r="181" spans="1:41" ht="51" hidden="1" x14ac:dyDescent="0.25">
      <c r="A181" s="154"/>
      <c r="B181" s="169">
        <v>3990570925</v>
      </c>
      <c r="C181" s="65" t="s">
        <v>59</v>
      </c>
      <c r="D181" s="165" t="s">
        <v>569</v>
      </c>
      <c r="E181" s="65" t="s">
        <v>60</v>
      </c>
      <c r="F181" s="65">
        <v>12</v>
      </c>
      <c r="G181" s="65" t="s">
        <v>50</v>
      </c>
      <c r="H181" s="65">
        <v>2023</v>
      </c>
      <c r="I181" s="65">
        <v>2023</v>
      </c>
      <c r="J181" s="65" t="s">
        <v>387</v>
      </c>
      <c r="K181" s="65" t="s">
        <v>61</v>
      </c>
      <c r="L181" s="65"/>
      <c r="M181" s="65" t="s">
        <v>50</v>
      </c>
      <c r="N181" s="65" t="s">
        <v>51</v>
      </c>
      <c r="O181" s="65" t="s">
        <v>62</v>
      </c>
      <c r="P181" s="65" t="s">
        <v>90</v>
      </c>
      <c r="Q181" s="65"/>
      <c r="R181" s="59" t="s">
        <v>50</v>
      </c>
      <c r="S181" s="65" t="s">
        <v>50</v>
      </c>
      <c r="T181" s="70">
        <v>264700</v>
      </c>
      <c r="U181" s="70">
        <v>0</v>
      </c>
      <c r="V181" s="70">
        <v>0</v>
      </c>
      <c r="W181" s="70">
        <v>264700</v>
      </c>
      <c r="X181" s="70" t="s">
        <v>50</v>
      </c>
      <c r="Y181" s="65" t="s">
        <v>50</v>
      </c>
      <c r="Z181" s="65">
        <v>226120</v>
      </c>
      <c r="AA181" s="65" t="s">
        <v>63</v>
      </c>
      <c r="AB181" s="65"/>
      <c r="AC181" s="65" t="s">
        <v>570</v>
      </c>
      <c r="AD181" s="65" t="s">
        <v>55</v>
      </c>
      <c r="AE181" s="41"/>
    </row>
    <row r="182" spans="1:41" ht="51" hidden="1" x14ac:dyDescent="0.25">
      <c r="A182" s="154"/>
      <c r="B182" s="169">
        <v>3990570925</v>
      </c>
      <c r="C182" s="65" t="s">
        <v>59</v>
      </c>
      <c r="D182" s="165" t="s">
        <v>571</v>
      </c>
      <c r="E182" s="65" t="s">
        <v>60</v>
      </c>
      <c r="F182" s="65">
        <v>12</v>
      </c>
      <c r="G182" s="65" t="s">
        <v>50</v>
      </c>
      <c r="H182" s="65">
        <v>2023</v>
      </c>
      <c r="I182" s="65">
        <v>2023</v>
      </c>
      <c r="J182" s="65" t="s">
        <v>572</v>
      </c>
      <c r="K182" s="65" t="s">
        <v>61</v>
      </c>
      <c r="L182" s="65"/>
      <c r="M182" s="65" t="s">
        <v>50</v>
      </c>
      <c r="N182" s="65" t="s">
        <v>51</v>
      </c>
      <c r="O182" s="65" t="s">
        <v>62</v>
      </c>
      <c r="P182" s="65" t="s">
        <v>90</v>
      </c>
      <c r="Q182" s="65"/>
      <c r="R182" s="59" t="s">
        <v>50</v>
      </c>
      <c r="S182" s="65" t="s">
        <v>50</v>
      </c>
      <c r="T182" s="70">
        <v>330000</v>
      </c>
      <c r="U182" s="70">
        <v>0</v>
      </c>
      <c r="V182" s="70">
        <v>0</v>
      </c>
      <c r="W182" s="70">
        <v>330000</v>
      </c>
      <c r="X182" s="70" t="s">
        <v>50</v>
      </c>
      <c r="Y182" s="65" t="s">
        <v>50</v>
      </c>
      <c r="Z182" s="65">
        <v>226120</v>
      </c>
      <c r="AA182" s="65" t="s">
        <v>63</v>
      </c>
      <c r="AB182" s="65"/>
      <c r="AC182" s="65" t="s">
        <v>573</v>
      </c>
      <c r="AD182" s="65" t="s">
        <v>55</v>
      </c>
      <c r="AE182" s="41"/>
    </row>
    <row r="183" spans="1:41" ht="51" hidden="1" x14ac:dyDescent="0.25">
      <c r="A183" s="154"/>
      <c r="B183" s="169">
        <v>3990570925</v>
      </c>
      <c r="C183" s="65" t="s">
        <v>59</v>
      </c>
      <c r="D183" s="165" t="s">
        <v>574</v>
      </c>
      <c r="E183" s="65" t="s">
        <v>60</v>
      </c>
      <c r="F183" s="65">
        <v>12</v>
      </c>
      <c r="G183" s="65" t="s">
        <v>50</v>
      </c>
      <c r="H183" s="65">
        <v>2023</v>
      </c>
      <c r="I183" s="65">
        <v>2023</v>
      </c>
      <c r="J183" s="65" t="s">
        <v>575</v>
      </c>
      <c r="K183" s="65" t="s">
        <v>61</v>
      </c>
      <c r="L183" s="65"/>
      <c r="M183" s="65" t="s">
        <v>50</v>
      </c>
      <c r="N183" s="65" t="s">
        <v>51</v>
      </c>
      <c r="O183" s="65" t="s">
        <v>62</v>
      </c>
      <c r="P183" s="65" t="s">
        <v>90</v>
      </c>
      <c r="Q183" s="65"/>
      <c r="R183" s="59" t="s">
        <v>50</v>
      </c>
      <c r="S183" s="65" t="s">
        <v>50</v>
      </c>
      <c r="T183" s="70">
        <v>330000</v>
      </c>
      <c r="U183" s="70">
        <v>0</v>
      </c>
      <c r="V183" s="70">
        <v>0</v>
      </c>
      <c r="W183" s="70">
        <v>330000</v>
      </c>
      <c r="X183" s="70" t="s">
        <v>50</v>
      </c>
      <c r="Y183" s="65" t="s">
        <v>50</v>
      </c>
      <c r="Z183" s="65">
        <v>226120</v>
      </c>
      <c r="AA183" s="65" t="s">
        <v>63</v>
      </c>
      <c r="AB183" s="65"/>
      <c r="AC183" s="65" t="s">
        <v>576</v>
      </c>
      <c r="AD183" s="65" t="s">
        <v>55</v>
      </c>
      <c r="AE183" s="41"/>
    </row>
    <row r="184" spans="1:41" ht="51" hidden="1" x14ac:dyDescent="0.25">
      <c r="A184" s="154"/>
      <c r="B184" s="169">
        <v>3990570925</v>
      </c>
      <c r="C184" s="65" t="s">
        <v>59</v>
      </c>
      <c r="D184" s="165" t="s">
        <v>577</v>
      </c>
      <c r="E184" s="65" t="s">
        <v>60</v>
      </c>
      <c r="F184" s="65">
        <v>12</v>
      </c>
      <c r="G184" s="65" t="s">
        <v>50</v>
      </c>
      <c r="H184" s="65">
        <v>2023</v>
      </c>
      <c r="I184" s="65">
        <v>2023</v>
      </c>
      <c r="J184" s="65" t="s">
        <v>578</v>
      </c>
      <c r="K184" s="65" t="s">
        <v>61</v>
      </c>
      <c r="L184" s="65"/>
      <c r="M184" s="65" t="s">
        <v>50</v>
      </c>
      <c r="N184" s="65" t="s">
        <v>51</v>
      </c>
      <c r="O184" s="65" t="s">
        <v>62</v>
      </c>
      <c r="P184" s="65" t="s">
        <v>90</v>
      </c>
      <c r="Q184" s="65"/>
      <c r="R184" s="59" t="s">
        <v>50</v>
      </c>
      <c r="S184" s="65" t="s">
        <v>50</v>
      </c>
      <c r="T184" s="70">
        <v>330000</v>
      </c>
      <c r="U184" s="70">
        <v>0</v>
      </c>
      <c r="V184" s="70">
        <v>0</v>
      </c>
      <c r="W184" s="70">
        <v>330000</v>
      </c>
      <c r="X184" s="70" t="s">
        <v>50</v>
      </c>
      <c r="Y184" s="65" t="s">
        <v>50</v>
      </c>
      <c r="Z184" s="65">
        <v>226120</v>
      </c>
      <c r="AA184" s="65" t="s">
        <v>63</v>
      </c>
      <c r="AB184" s="65"/>
      <c r="AC184" s="65" t="s">
        <v>579</v>
      </c>
      <c r="AD184" s="65" t="s">
        <v>55</v>
      </c>
      <c r="AE184" s="41"/>
    </row>
    <row r="185" spans="1:41" ht="51" hidden="1" x14ac:dyDescent="0.25">
      <c r="A185" s="154"/>
      <c r="B185" s="169">
        <v>3990570925</v>
      </c>
      <c r="C185" s="65" t="s">
        <v>59</v>
      </c>
      <c r="D185" s="165" t="s">
        <v>580</v>
      </c>
      <c r="E185" s="65" t="s">
        <v>60</v>
      </c>
      <c r="F185" s="65">
        <v>12</v>
      </c>
      <c r="G185" s="65" t="s">
        <v>50</v>
      </c>
      <c r="H185" s="65">
        <v>2023</v>
      </c>
      <c r="I185" s="65">
        <v>2023</v>
      </c>
      <c r="J185" s="65" t="s">
        <v>581</v>
      </c>
      <c r="K185" s="65" t="s">
        <v>61</v>
      </c>
      <c r="L185" s="65"/>
      <c r="M185" s="65" t="s">
        <v>50</v>
      </c>
      <c r="N185" s="65" t="s">
        <v>51</v>
      </c>
      <c r="O185" s="65" t="s">
        <v>62</v>
      </c>
      <c r="P185" s="65" t="s">
        <v>90</v>
      </c>
      <c r="Q185" s="65"/>
      <c r="R185" s="59" t="s">
        <v>50</v>
      </c>
      <c r="S185" s="65" t="s">
        <v>50</v>
      </c>
      <c r="T185" s="70">
        <v>330000</v>
      </c>
      <c r="U185" s="70">
        <v>0</v>
      </c>
      <c r="V185" s="70">
        <v>0</v>
      </c>
      <c r="W185" s="70">
        <v>330000</v>
      </c>
      <c r="X185" s="70" t="s">
        <v>50</v>
      </c>
      <c r="Y185" s="65" t="s">
        <v>50</v>
      </c>
      <c r="Z185" s="65">
        <v>226120</v>
      </c>
      <c r="AA185" s="65" t="s">
        <v>63</v>
      </c>
      <c r="AB185" s="65"/>
      <c r="AC185" s="65" t="s">
        <v>582</v>
      </c>
      <c r="AD185" s="65" t="s">
        <v>55</v>
      </c>
      <c r="AE185" s="41"/>
    </row>
    <row r="186" spans="1:41" ht="51" hidden="1" x14ac:dyDescent="0.25">
      <c r="A186" s="154"/>
      <c r="B186" s="169">
        <v>3990570925</v>
      </c>
      <c r="C186" s="65" t="s">
        <v>59</v>
      </c>
      <c r="D186" s="165" t="s">
        <v>583</v>
      </c>
      <c r="E186" s="65" t="s">
        <v>60</v>
      </c>
      <c r="F186" s="65">
        <v>12</v>
      </c>
      <c r="G186" s="65" t="s">
        <v>50</v>
      </c>
      <c r="H186" s="65">
        <v>2023</v>
      </c>
      <c r="I186" s="65">
        <v>2023</v>
      </c>
      <c r="J186" s="65" t="s">
        <v>584</v>
      </c>
      <c r="K186" s="65" t="s">
        <v>61</v>
      </c>
      <c r="L186" s="65"/>
      <c r="M186" s="65" t="s">
        <v>50</v>
      </c>
      <c r="N186" s="65" t="s">
        <v>51</v>
      </c>
      <c r="O186" s="65" t="s">
        <v>62</v>
      </c>
      <c r="P186" s="65" t="s">
        <v>90</v>
      </c>
      <c r="Q186" s="65"/>
      <c r="R186" s="59" t="s">
        <v>50</v>
      </c>
      <c r="S186" s="65" t="s">
        <v>50</v>
      </c>
      <c r="T186" s="70">
        <v>330000</v>
      </c>
      <c r="U186" s="70">
        <v>0</v>
      </c>
      <c r="V186" s="70">
        <v>0</v>
      </c>
      <c r="W186" s="70">
        <v>330000</v>
      </c>
      <c r="X186" s="70" t="s">
        <v>50</v>
      </c>
      <c r="Y186" s="65" t="s">
        <v>50</v>
      </c>
      <c r="Z186" s="65">
        <v>226120</v>
      </c>
      <c r="AA186" s="65" t="s">
        <v>63</v>
      </c>
      <c r="AB186" s="65"/>
      <c r="AC186" s="65" t="s">
        <v>585</v>
      </c>
      <c r="AD186" s="65"/>
      <c r="AE186" s="41"/>
    </row>
    <row r="187" spans="1:41" ht="51" hidden="1" x14ac:dyDescent="0.25">
      <c r="A187" s="154"/>
      <c r="B187" s="169">
        <v>3990570925</v>
      </c>
      <c r="C187" s="65" t="s">
        <v>59</v>
      </c>
      <c r="D187" s="165" t="s">
        <v>586</v>
      </c>
      <c r="E187" s="65" t="s">
        <v>60</v>
      </c>
      <c r="F187" s="65">
        <v>12</v>
      </c>
      <c r="G187" s="65" t="s">
        <v>50</v>
      </c>
      <c r="H187" s="65">
        <v>2023</v>
      </c>
      <c r="I187" s="65">
        <v>2023</v>
      </c>
      <c r="J187" s="65" t="s">
        <v>587</v>
      </c>
      <c r="K187" s="65" t="s">
        <v>61</v>
      </c>
      <c r="L187" s="65"/>
      <c r="M187" s="65" t="s">
        <v>50</v>
      </c>
      <c r="N187" s="65" t="s">
        <v>51</v>
      </c>
      <c r="O187" s="65" t="s">
        <v>62</v>
      </c>
      <c r="P187" s="65" t="s">
        <v>90</v>
      </c>
      <c r="Q187" s="65"/>
      <c r="R187" s="59" t="s">
        <v>50</v>
      </c>
      <c r="S187" s="65" t="s">
        <v>50</v>
      </c>
      <c r="T187" s="70">
        <v>340000</v>
      </c>
      <c r="U187" s="70">
        <v>0</v>
      </c>
      <c r="V187" s="70">
        <v>0</v>
      </c>
      <c r="W187" s="70">
        <v>340000</v>
      </c>
      <c r="X187" s="70" t="s">
        <v>50</v>
      </c>
      <c r="Y187" s="65" t="s">
        <v>50</v>
      </c>
      <c r="Z187" s="65">
        <v>226120</v>
      </c>
      <c r="AA187" s="65" t="s">
        <v>63</v>
      </c>
      <c r="AB187" s="65"/>
      <c r="AC187" s="65" t="s">
        <v>588</v>
      </c>
      <c r="AD187" s="65" t="s">
        <v>55</v>
      </c>
      <c r="AE187" s="41"/>
    </row>
    <row r="188" spans="1:41" ht="51" hidden="1" x14ac:dyDescent="0.25">
      <c r="A188" s="154"/>
      <c r="B188" s="169">
        <v>3990570925</v>
      </c>
      <c r="C188" s="65" t="s">
        <v>59</v>
      </c>
      <c r="D188" s="165" t="s">
        <v>589</v>
      </c>
      <c r="E188" s="65" t="s">
        <v>60</v>
      </c>
      <c r="F188" s="65">
        <v>12</v>
      </c>
      <c r="G188" s="65" t="s">
        <v>50</v>
      </c>
      <c r="H188" s="65">
        <v>2023</v>
      </c>
      <c r="I188" s="65">
        <v>2023</v>
      </c>
      <c r="J188" s="65" t="s">
        <v>590</v>
      </c>
      <c r="K188" s="65" t="s">
        <v>61</v>
      </c>
      <c r="L188" s="65"/>
      <c r="M188" s="65" t="s">
        <v>50</v>
      </c>
      <c r="N188" s="65" t="s">
        <v>51</v>
      </c>
      <c r="O188" s="65" t="s">
        <v>62</v>
      </c>
      <c r="P188" s="65" t="s">
        <v>90</v>
      </c>
      <c r="Q188" s="65"/>
      <c r="R188" s="59" t="s">
        <v>50</v>
      </c>
      <c r="S188" s="65" t="s">
        <v>50</v>
      </c>
      <c r="T188" s="70">
        <v>340000</v>
      </c>
      <c r="U188" s="70">
        <v>0</v>
      </c>
      <c r="V188" s="70">
        <v>0</v>
      </c>
      <c r="W188" s="70">
        <v>340000</v>
      </c>
      <c r="X188" s="70" t="s">
        <v>50</v>
      </c>
      <c r="Y188" s="65" t="s">
        <v>50</v>
      </c>
      <c r="Z188" s="65">
        <v>226120</v>
      </c>
      <c r="AA188" s="65" t="s">
        <v>63</v>
      </c>
      <c r="AB188" s="65"/>
      <c r="AC188" s="65" t="s">
        <v>591</v>
      </c>
      <c r="AD188" s="65" t="s">
        <v>55</v>
      </c>
      <c r="AE188" s="41"/>
    </row>
    <row r="189" spans="1:41" ht="38.25" hidden="1" x14ac:dyDescent="0.25">
      <c r="A189" s="153"/>
      <c r="B189" s="104" t="s">
        <v>46</v>
      </c>
      <c r="C189" s="104" t="s">
        <v>59</v>
      </c>
      <c r="D189" s="165" t="s">
        <v>592</v>
      </c>
      <c r="E189" s="54" t="s">
        <v>593</v>
      </c>
      <c r="F189" s="33">
        <v>12</v>
      </c>
      <c r="G189" s="33" t="s">
        <v>50</v>
      </c>
      <c r="H189" s="33">
        <v>2023</v>
      </c>
      <c r="I189" s="33">
        <v>2023</v>
      </c>
      <c r="J189" s="33" t="s">
        <v>594</v>
      </c>
      <c r="K189" s="33" t="s">
        <v>61</v>
      </c>
      <c r="L189" s="33"/>
      <c r="M189" s="33" t="s">
        <v>50</v>
      </c>
      <c r="N189" s="33" t="s">
        <v>51</v>
      </c>
      <c r="O189" s="33" t="s">
        <v>62</v>
      </c>
      <c r="P189" s="66" t="s">
        <v>595</v>
      </c>
      <c r="Q189" s="35">
        <v>1</v>
      </c>
      <c r="R189" s="59" t="s">
        <v>50</v>
      </c>
      <c r="S189" s="149" t="s">
        <v>50</v>
      </c>
      <c r="T189" s="70">
        <v>188492.03999999998</v>
      </c>
      <c r="U189" s="70">
        <v>0</v>
      </c>
      <c r="V189" s="70">
        <v>0</v>
      </c>
      <c r="W189" s="70">
        <f>U189</f>
        <v>0</v>
      </c>
      <c r="X189" s="70" t="s">
        <v>50</v>
      </c>
      <c r="Y189" s="151" t="s">
        <v>50</v>
      </c>
      <c r="Z189" s="152"/>
      <c r="AA189" s="151"/>
      <c r="AB189" s="67"/>
      <c r="AC189" s="149"/>
      <c r="AD189" s="155" t="s">
        <v>55</v>
      </c>
      <c r="AE189" s="41"/>
    </row>
    <row r="190" spans="1:41" ht="38.25" hidden="1" x14ac:dyDescent="0.25">
      <c r="A190" s="153"/>
      <c r="B190" s="104" t="s">
        <v>46</v>
      </c>
      <c r="C190" s="104" t="s">
        <v>59</v>
      </c>
      <c r="D190" s="165" t="s">
        <v>596</v>
      </c>
      <c r="E190" s="54" t="s">
        <v>597</v>
      </c>
      <c r="F190" s="33">
        <v>12</v>
      </c>
      <c r="G190" s="33" t="s">
        <v>50</v>
      </c>
      <c r="H190" s="33">
        <v>2023</v>
      </c>
      <c r="I190" s="33">
        <v>2023</v>
      </c>
      <c r="J190" s="33" t="s">
        <v>86</v>
      </c>
      <c r="K190" s="33" t="s">
        <v>61</v>
      </c>
      <c r="L190" s="33"/>
      <c r="M190" s="33" t="s">
        <v>50</v>
      </c>
      <c r="N190" s="33" t="s">
        <v>51</v>
      </c>
      <c r="O190" s="33" t="s">
        <v>62</v>
      </c>
      <c r="P190" s="66" t="s">
        <v>521</v>
      </c>
      <c r="Q190" s="35">
        <v>1</v>
      </c>
      <c r="R190" s="59" t="s">
        <v>50</v>
      </c>
      <c r="S190" s="149" t="s">
        <v>50</v>
      </c>
      <c r="T190" s="70">
        <v>202837.2</v>
      </c>
      <c r="U190" s="70">
        <v>0</v>
      </c>
      <c r="V190" s="70">
        <v>0</v>
      </c>
      <c r="W190" s="70">
        <v>202837.2</v>
      </c>
      <c r="X190" s="70" t="s">
        <v>50</v>
      </c>
      <c r="Y190" s="150" t="s">
        <v>50</v>
      </c>
      <c r="Z190" s="150"/>
      <c r="AA190" s="150"/>
      <c r="AB190" s="67"/>
      <c r="AC190" s="149"/>
      <c r="AD190" s="155" t="s">
        <v>55</v>
      </c>
      <c r="AE190" s="41"/>
    </row>
    <row r="191" spans="1:41" ht="38.25" hidden="1" x14ac:dyDescent="0.25">
      <c r="A191" s="104"/>
      <c r="B191" s="104">
        <v>3990570925</v>
      </c>
      <c r="C191" s="104" t="s">
        <v>59</v>
      </c>
      <c r="D191" s="165" t="s">
        <v>598</v>
      </c>
      <c r="E191" s="54" t="s">
        <v>564</v>
      </c>
      <c r="F191" s="97">
        <v>12</v>
      </c>
      <c r="G191" s="97" t="s">
        <v>50</v>
      </c>
      <c r="H191" s="97">
        <v>2023</v>
      </c>
      <c r="I191" s="97">
        <v>2023</v>
      </c>
      <c r="J191" s="33" t="s">
        <v>526</v>
      </c>
      <c r="K191" s="33" t="s">
        <v>50</v>
      </c>
      <c r="L191" s="153"/>
      <c r="M191" s="59" t="s">
        <v>50</v>
      </c>
      <c r="N191" s="55" t="s">
        <v>51</v>
      </c>
      <c r="O191" s="35" t="s">
        <v>62</v>
      </c>
      <c r="P191" s="66" t="s">
        <v>439</v>
      </c>
      <c r="Q191" s="156">
        <v>1</v>
      </c>
      <c r="R191" s="59" t="s">
        <v>50</v>
      </c>
      <c r="S191" s="157" t="s">
        <v>48</v>
      </c>
      <c r="T191" s="70">
        <v>261080</v>
      </c>
      <c r="U191" s="70">
        <v>0</v>
      </c>
      <c r="V191" s="70">
        <v>0</v>
      </c>
      <c r="W191" s="70">
        <v>261080</v>
      </c>
      <c r="X191" s="70" t="s">
        <v>50</v>
      </c>
      <c r="Y191" s="157" t="s">
        <v>50</v>
      </c>
      <c r="Z191" s="157"/>
      <c r="AA191" s="157"/>
      <c r="AB191" s="157"/>
      <c r="AC191" s="158"/>
      <c r="AD191" s="155" t="s">
        <v>55</v>
      </c>
      <c r="AE191" s="41"/>
    </row>
    <row r="192" spans="1:41" ht="38.25" hidden="1" x14ac:dyDescent="0.25">
      <c r="A192" s="104"/>
      <c r="B192" s="104">
        <v>3990570925</v>
      </c>
      <c r="C192" s="104" t="s">
        <v>59</v>
      </c>
      <c r="D192" s="165" t="s">
        <v>599</v>
      </c>
      <c r="E192" s="54" t="s">
        <v>600</v>
      </c>
      <c r="F192" s="156">
        <v>12</v>
      </c>
      <c r="G192" s="156" t="s">
        <v>50</v>
      </c>
      <c r="H192" s="156">
        <v>2023</v>
      </c>
      <c r="I192" s="156">
        <v>2024</v>
      </c>
      <c r="J192" s="33" t="s">
        <v>389</v>
      </c>
      <c r="K192" s="33" t="s">
        <v>50</v>
      </c>
      <c r="L192" s="153"/>
      <c r="M192" s="59" t="s">
        <v>50</v>
      </c>
      <c r="N192" s="55" t="s">
        <v>51</v>
      </c>
      <c r="O192" s="35" t="s">
        <v>62</v>
      </c>
      <c r="P192" s="66" t="s">
        <v>595</v>
      </c>
      <c r="Q192" s="156">
        <v>3</v>
      </c>
      <c r="R192" s="59" t="s">
        <v>50</v>
      </c>
      <c r="S192" s="157" t="s">
        <v>48</v>
      </c>
      <c r="T192" s="70">
        <v>0</v>
      </c>
      <c r="U192" s="70">
        <v>341000</v>
      </c>
      <c r="V192" s="70">
        <v>0</v>
      </c>
      <c r="W192" s="70">
        <v>341000</v>
      </c>
      <c r="X192" s="70" t="s">
        <v>50</v>
      </c>
      <c r="Y192" s="157" t="s">
        <v>50</v>
      </c>
      <c r="Z192" s="157"/>
      <c r="AA192" s="157"/>
      <c r="AB192" s="157"/>
      <c r="AC192" s="158"/>
      <c r="AD192" s="155" t="s">
        <v>55</v>
      </c>
      <c r="AE192" s="41"/>
    </row>
    <row r="193" spans="1:31" ht="38.25" hidden="1" x14ac:dyDescent="0.25">
      <c r="A193" s="104"/>
      <c r="B193" s="104">
        <v>3990570925</v>
      </c>
      <c r="C193" s="104" t="s">
        <v>59</v>
      </c>
      <c r="D193" s="165" t="s">
        <v>601</v>
      </c>
      <c r="E193" s="54" t="s">
        <v>120</v>
      </c>
      <c r="F193" s="156">
        <v>12</v>
      </c>
      <c r="G193" s="156" t="s">
        <v>50</v>
      </c>
      <c r="H193" s="156">
        <v>2023</v>
      </c>
      <c r="I193" s="156">
        <v>2024</v>
      </c>
      <c r="J193" s="33" t="s">
        <v>389</v>
      </c>
      <c r="K193" s="33" t="s">
        <v>50</v>
      </c>
      <c r="L193" s="153"/>
      <c r="M193" s="59" t="s">
        <v>50</v>
      </c>
      <c r="N193" s="55" t="s">
        <v>51</v>
      </c>
      <c r="O193" s="35" t="s">
        <v>62</v>
      </c>
      <c r="P193" s="66" t="s">
        <v>122</v>
      </c>
      <c r="Q193" s="156">
        <v>2</v>
      </c>
      <c r="R193" s="59" t="s">
        <v>50</v>
      </c>
      <c r="S193" s="157" t="s">
        <v>48</v>
      </c>
      <c r="T193" s="70">
        <v>0</v>
      </c>
      <c r="U193" s="70">
        <v>889746</v>
      </c>
      <c r="V193" s="70">
        <v>0</v>
      </c>
      <c r="W193" s="70">
        <v>889746</v>
      </c>
      <c r="X193" s="70" t="s">
        <v>50</v>
      </c>
      <c r="Y193" s="157" t="s">
        <v>50</v>
      </c>
      <c r="Z193" s="157"/>
      <c r="AA193" s="157"/>
      <c r="AB193" s="157"/>
      <c r="AC193" s="158"/>
      <c r="AD193" s="155" t="s">
        <v>55</v>
      </c>
      <c r="AE193" s="41"/>
    </row>
    <row r="194" spans="1:31" ht="38.25" hidden="1" x14ac:dyDescent="0.25">
      <c r="A194" s="104"/>
      <c r="B194" s="104">
        <v>3990570925</v>
      </c>
      <c r="C194" s="104" t="s">
        <v>59</v>
      </c>
      <c r="D194" s="165" t="s">
        <v>602</v>
      </c>
      <c r="E194" s="54" t="s">
        <v>603</v>
      </c>
      <c r="F194" s="156">
        <v>12</v>
      </c>
      <c r="G194" s="156" t="s">
        <v>50</v>
      </c>
      <c r="H194" s="156">
        <v>2023</v>
      </c>
      <c r="I194" s="156">
        <v>2023</v>
      </c>
      <c r="J194" s="33" t="s">
        <v>604</v>
      </c>
      <c r="K194" s="33" t="s">
        <v>50</v>
      </c>
      <c r="L194" s="153"/>
      <c r="M194" s="59" t="s">
        <v>50</v>
      </c>
      <c r="N194" s="55" t="s">
        <v>51</v>
      </c>
      <c r="O194" s="35" t="s">
        <v>62</v>
      </c>
      <c r="P194" s="66" t="s">
        <v>605</v>
      </c>
      <c r="Q194" s="156">
        <v>2</v>
      </c>
      <c r="R194" s="59" t="s">
        <v>50</v>
      </c>
      <c r="S194" s="157" t="s">
        <v>48</v>
      </c>
      <c r="T194" s="70">
        <v>89412</v>
      </c>
      <c r="U194" s="70">
        <v>0</v>
      </c>
      <c r="V194" s="70">
        <v>0</v>
      </c>
      <c r="W194" s="70">
        <v>89412</v>
      </c>
      <c r="X194" s="70" t="s">
        <v>50</v>
      </c>
      <c r="Y194" s="157" t="s">
        <v>50</v>
      </c>
      <c r="Z194" s="157"/>
      <c r="AA194" s="157"/>
      <c r="AB194" s="157"/>
      <c r="AC194" s="158"/>
      <c r="AD194" s="155" t="s">
        <v>55</v>
      </c>
      <c r="AE194" s="41"/>
    </row>
    <row r="195" spans="1:31" ht="38.25" hidden="1" x14ac:dyDescent="0.25">
      <c r="A195" s="104"/>
      <c r="B195" s="104">
        <v>3990570925</v>
      </c>
      <c r="C195" s="104" t="s">
        <v>59</v>
      </c>
      <c r="D195" s="165" t="s">
        <v>606</v>
      </c>
      <c r="E195" s="54" t="s">
        <v>564</v>
      </c>
      <c r="F195" s="156">
        <v>12</v>
      </c>
      <c r="G195" s="156" t="s">
        <v>50</v>
      </c>
      <c r="H195" s="156">
        <v>2023</v>
      </c>
      <c r="I195" s="156">
        <v>2023</v>
      </c>
      <c r="J195" s="33" t="s">
        <v>607</v>
      </c>
      <c r="K195" s="33" t="s">
        <v>50</v>
      </c>
      <c r="L195" s="153"/>
      <c r="M195" s="59" t="s">
        <v>50</v>
      </c>
      <c r="N195" s="55" t="s">
        <v>51</v>
      </c>
      <c r="O195" s="35" t="s">
        <v>62</v>
      </c>
      <c r="P195" s="66" t="s">
        <v>608</v>
      </c>
      <c r="Q195" s="156">
        <v>1</v>
      </c>
      <c r="R195" s="59" t="s">
        <v>50</v>
      </c>
      <c r="S195" s="157" t="s">
        <v>48</v>
      </c>
      <c r="T195" s="70">
        <v>169580</v>
      </c>
      <c r="U195" s="70">
        <v>0</v>
      </c>
      <c r="V195" s="70">
        <v>0</v>
      </c>
      <c r="W195" s="70">
        <v>169580</v>
      </c>
      <c r="X195" s="70" t="s">
        <v>50</v>
      </c>
      <c r="Y195" s="157" t="s">
        <v>50</v>
      </c>
      <c r="Z195" s="157"/>
      <c r="AA195" s="157"/>
      <c r="AB195" s="157"/>
      <c r="AC195" s="158"/>
      <c r="AD195" s="155" t="s">
        <v>55</v>
      </c>
      <c r="AE195" s="41"/>
    </row>
    <row r="196" spans="1:31" ht="38.25" hidden="1" x14ac:dyDescent="0.25">
      <c r="A196" s="104"/>
      <c r="B196" s="104">
        <v>3990570925</v>
      </c>
      <c r="C196" s="104" t="s">
        <v>59</v>
      </c>
      <c r="D196" s="165" t="s">
        <v>609</v>
      </c>
      <c r="E196" s="54" t="s">
        <v>539</v>
      </c>
      <c r="F196" s="97">
        <v>48</v>
      </c>
      <c r="G196" s="59" t="s">
        <v>48</v>
      </c>
      <c r="H196" s="59">
        <v>2023</v>
      </c>
      <c r="I196" s="59">
        <v>2023</v>
      </c>
      <c r="J196" s="96" t="s">
        <v>50</v>
      </c>
      <c r="K196" s="97" t="s">
        <v>50</v>
      </c>
      <c r="L196" s="99"/>
      <c r="M196" s="99" t="s">
        <v>50</v>
      </c>
      <c r="N196" s="99" t="s">
        <v>51</v>
      </c>
      <c r="O196" s="99" t="s">
        <v>62</v>
      </c>
      <c r="P196" s="99" t="s">
        <v>610</v>
      </c>
      <c r="Q196" s="156">
        <v>1</v>
      </c>
      <c r="R196" s="59" t="s">
        <v>50</v>
      </c>
      <c r="S196" s="59" t="s">
        <v>48</v>
      </c>
      <c r="T196" s="70">
        <v>89625.06</v>
      </c>
      <c r="U196" s="70">
        <v>268875.18</v>
      </c>
      <c r="V196" s="70">
        <v>0</v>
      </c>
      <c r="W196" s="70">
        <f>U196+V196</f>
        <v>268875.18</v>
      </c>
      <c r="X196" s="70" t="s">
        <v>50</v>
      </c>
      <c r="Y196" s="68" t="s">
        <v>50</v>
      </c>
      <c r="Z196" s="153"/>
      <c r="AA196" s="153"/>
      <c r="AB196" s="153"/>
      <c r="AC196" s="96" t="s">
        <v>611</v>
      </c>
      <c r="AD196" s="155"/>
      <c r="AE196" s="41"/>
    </row>
    <row r="197" spans="1:31" ht="38.25" hidden="1" x14ac:dyDescent="0.25">
      <c r="A197" s="104"/>
      <c r="B197" s="104">
        <v>3990570925</v>
      </c>
      <c r="C197" s="104" t="s">
        <v>59</v>
      </c>
      <c r="D197" s="165" t="s">
        <v>612</v>
      </c>
      <c r="E197" s="54" t="s">
        <v>120</v>
      </c>
      <c r="F197" s="97">
        <v>12</v>
      </c>
      <c r="G197" s="59" t="s">
        <v>50</v>
      </c>
      <c r="H197" s="59">
        <v>2023</v>
      </c>
      <c r="I197" s="59">
        <v>2023</v>
      </c>
      <c r="J197" s="96" t="s">
        <v>528</v>
      </c>
      <c r="K197" s="97" t="s">
        <v>50</v>
      </c>
      <c r="L197" s="153"/>
      <c r="M197" s="59" t="s">
        <v>50</v>
      </c>
      <c r="N197" s="55" t="s">
        <v>51</v>
      </c>
      <c r="O197" s="35" t="s">
        <v>62</v>
      </c>
      <c r="P197" s="99" t="s">
        <v>119</v>
      </c>
      <c r="Q197" s="156">
        <v>1</v>
      </c>
      <c r="R197" s="59" t="s">
        <v>50</v>
      </c>
      <c r="S197" s="59" t="s">
        <v>50</v>
      </c>
      <c r="T197" s="70">
        <v>91500</v>
      </c>
      <c r="U197" s="70">
        <v>0</v>
      </c>
      <c r="V197" s="70">
        <v>0</v>
      </c>
      <c r="W197" s="70">
        <v>91500</v>
      </c>
      <c r="X197" s="70" t="s">
        <v>50</v>
      </c>
      <c r="Y197" s="68" t="s">
        <v>50</v>
      </c>
      <c r="Z197" s="153"/>
      <c r="AA197" s="153"/>
      <c r="AB197" s="153"/>
      <c r="AC197" s="96" t="s">
        <v>613</v>
      </c>
      <c r="AD197" s="155" t="s">
        <v>55</v>
      </c>
      <c r="AE197" s="41"/>
    </row>
    <row r="198" spans="1:31" ht="38.25" hidden="1" x14ac:dyDescent="0.25">
      <c r="A198" s="104"/>
      <c r="B198" s="104">
        <v>3990570925</v>
      </c>
      <c r="C198" s="104" t="s">
        <v>59</v>
      </c>
      <c r="D198" s="165" t="s">
        <v>614</v>
      </c>
      <c r="E198" s="54" t="s">
        <v>490</v>
      </c>
      <c r="F198" s="97">
        <v>12</v>
      </c>
      <c r="G198" s="59" t="s">
        <v>50</v>
      </c>
      <c r="H198" s="59">
        <v>2023</v>
      </c>
      <c r="I198" s="59">
        <v>2023</v>
      </c>
      <c r="J198" s="96" t="s">
        <v>615</v>
      </c>
      <c r="K198" s="97" t="s">
        <v>50</v>
      </c>
      <c r="L198" s="153"/>
      <c r="M198" s="59" t="s">
        <v>50</v>
      </c>
      <c r="N198" s="55" t="s">
        <v>51</v>
      </c>
      <c r="O198" s="35" t="s">
        <v>62</v>
      </c>
      <c r="P198" s="99" t="s">
        <v>122</v>
      </c>
      <c r="Q198" s="156">
        <v>1</v>
      </c>
      <c r="R198" s="59" t="s">
        <v>50</v>
      </c>
      <c r="S198" s="59" t="s">
        <v>50</v>
      </c>
      <c r="T198" s="70">
        <v>430000</v>
      </c>
      <c r="U198" s="70">
        <v>0</v>
      </c>
      <c r="V198" s="70">
        <v>0</v>
      </c>
      <c r="W198" s="70">
        <v>0</v>
      </c>
      <c r="X198" s="70" t="s">
        <v>50</v>
      </c>
      <c r="Y198" s="68" t="s">
        <v>50</v>
      </c>
      <c r="Z198" s="153"/>
      <c r="AA198" s="153"/>
      <c r="AB198" s="153"/>
      <c r="AC198" s="96" t="s">
        <v>519</v>
      </c>
      <c r="AD198" s="155" t="s">
        <v>55</v>
      </c>
      <c r="AE198" s="41"/>
    </row>
    <row r="199" spans="1:31" s="145" customFormat="1" ht="40.5" hidden="1" customHeight="1" x14ac:dyDescent="0.25">
      <c r="A199" s="174"/>
      <c r="B199" s="113" t="s">
        <v>46</v>
      </c>
      <c r="C199" s="113" t="s">
        <v>417</v>
      </c>
      <c r="D199" s="165" t="s">
        <v>617</v>
      </c>
      <c r="E199" s="113" t="s">
        <v>418</v>
      </c>
      <c r="F199" s="113">
        <v>12</v>
      </c>
      <c r="G199" s="113" t="s">
        <v>50</v>
      </c>
      <c r="H199" s="114">
        <v>2023</v>
      </c>
      <c r="I199" s="114">
        <v>2023</v>
      </c>
      <c r="J199" s="175"/>
      <c r="K199" s="114" t="s">
        <v>50</v>
      </c>
      <c r="L199" s="175"/>
      <c r="M199" s="114" t="s">
        <v>50</v>
      </c>
      <c r="N199" s="114" t="s">
        <v>51</v>
      </c>
      <c r="O199" s="114" t="s">
        <v>52</v>
      </c>
      <c r="P199" s="176" t="s">
        <v>419</v>
      </c>
      <c r="Q199" s="177">
        <v>1</v>
      </c>
      <c r="R199" s="59" t="s">
        <v>50</v>
      </c>
      <c r="S199" s="114" t="s">
        <v>50</v>
      </c>
      <c r="T199" s="178">
        <v>0</v>
      </c>
      <c r="U199" s="70">
        <v>221415</v>
      </c>
      <c r="V199" s="70">
        <v>0</v>
      </c>
      <c r="W199" s="70">
        <v>221415</v>
      </c>
      <c r="X199" s="70"/>
      <c r="Y199" s="179"/>
      <c r="Z199" s="180"/>
      <c r="AA199" s="181"/>
      <c r="AB199" s="177"/>
      <c r="AC199" s="114" t="s">
        <v>420</v>
      </c>
      <c r="AD199" s="114" t="s">
        <v>55</v>
      </c>
      <c r="AE199" s="41"/>
    </row>
    <row r="200" spans="1:31" s="145" customFormat="1" ht="36.75" hidden="1" customHeight="1" x14ac:dyDescent="0.25">
      <c r="A200" s="174"/>
      <c r="B200" s="113" t="s">
        <v>46</v>
      </c>
      <c r="C200" s="113" t="s">
        <v>417</v>
      </c>
      <c r="D200" s="165" t="s">
        <v>618</v>
      </c>
      <c r="E200" s="113" t="s">
        <v>418</v>
      </c>
      <c r="F200" s="113">
        <v>12</v>
      </c>
      <c r="G200" s="113" t="s">
        <v>50</v>
      </c>
      <c r="H200" s="114">
        <v>2023</v>
      </c>
      <c r="I200" s="114">
        <v>2023</v>
      </c>
      <c r="J200" s="175"/>
      <c r="K200" s="114" t="s">
        <v>50</v>
      </c>
      <c r="L200" s="175"/>
      <c r="M200" s="114" t="s">
        <v>50</v>
      </c>
      <c r="N200" s="114" t="s">
        <v>51</v>
      </c>
      <c r="O200" s="114" t="s">
        <v>52</v>
      </c>
      <c r="P200" s="176" t="s">
        <v>419</v>
      </c>
      <c r="Q200" s="177">
        <v>1</v>
      </c>
      <c r="R200" s="59" t="s">
        <v>50</v>
      </c>
      <c r="S200" s="114" t="s">
        <v>50</v>
      </c>
      <c r="T200" s="178">
        <v>0</v>
      </c>
      <c r="U200" s="70">
        <v>23616</v>
      </c>
      <c r="V200" s="70">
        <v>0</v>
      </c>
      <c r="W200" s="70">
        <v>23616</v>
      </c>
      <c r="X200" s="70"/>
      <c r="Y200" s="179"/>
      <c r="Z200" s="180"/>
      <c r="AA200" s="181"/>
      <c r="AB200" s="177"/>
      <c r="AC200" s="114" t="s">
        <v>420</v>
      </c>
      <c r="AD200" s="114" t="s">
        <v>55</v>
      </c>
      <c r="AE200" s="41"/>
    </row>
    <row r="201" spans="1:31" s="145" customFormat="1" ht="25.5" hidden="1" x14ac:dyDescent="0.25">
      <c r="A201" s="195"/>
      <c r="B201" s="104" t="s">
        <v>46</v>
      </c>
      <c r="C201" s="104" t="s">
        <v>417</v>
      </c>
      <c r="D201" s="175" t="s">
        <v>620</v>
      </c>
      <c r="E201" s="55" t="s">
        <v>535</v>
      </c>
      <c r="F201" s="114">
        <v>4</v>
      </c>
      <c r="G201" s="114" t="s">
        <v>50</v>
      </c>
      <c r="H201" s="114">
        <v>2023</v>
      </c>
      <c r="I201" s="114">
        <v>2023</v>
      </c>
      <c r="J201" s="175"/>
      <c r="K201" s="114" t="s">
        <v>50</v>
      </c>
      <c r="L201" s="175"/>
      <c r="M201" s="114" t="s">
        <v>50</v>
      </c>
      <c r="N201" s="114" t="s">
        <v>619</v>
      </c>
      <c r="O201" s="177" t="s">
        <v>52</v>
      </c>
      <c r="P201" s="111" t="s">
        <v>419</v>
      </c>
      <c r="Q201" s="177">
        <v>1</v>
      </c>
      <c r="R201" s="59" t="s">
        <v>50</v>
      </c>
      <c r="S201" s="114" t="s">
        <v>50</v>
      </c>
      <c r="T201" s="196">
        <v>100000</v>
      </c>
      <c r="U201" s="196">
        <v>0</v>
      </c>
      <c r="V201" s="196">
        <f t="shared" ref="V201:V209" si="1">W201-U201</f>
        <v>100000</v>
      </c>
      <c r="W201" s="196">
        <v>100000</v>
      </c>
      <c r="X201" s="179"/>
      <c r="Y201" s="179"/>
      <c r="Z201" s="179"/>
      <c r="AA201" s="179"/>
      <c r="AB201" s="114" t="s">
        <v>64</v>
      </c>
      <c r="AC201" s="175"/>
      <c r="AD201" s="114" t="s">
        <v>55</v>
      </c>
      <c r="AE201" s="41"/>
    </row>
    <row r="202" spans="1:31" s="145" customFormat="1" ht="25.5" hidden="1" x14ac:dyDescent="0.25">
      <c r="A202" s="195"/>
      <c r="B202" s="104" t="s">
        <v>46</v>
      </c>
      <c r="C202" s="104" t="s">
        <v>417</v>
      </c>
      <c r="D202" s="175" t="s">
        <v>621</v>
      </c>
      <c r="E202" s="55" t="s">
        <v>535</v>
      </c>
      <c r="F202" s="114">
        <v>4</v>
      </c>
      <c r="G202" s="114" t="s">
        <v>50</v>
      </c>
      <c r="H202" s="114">
        <v>2023</v>
      </c>
      <c r="I202" s="114">
        <v>2023</v>
      </c>
      <c r="J202" s="175"/>
      <c r="K202" s="114" t="s">
        <v>50</v>
      </c>
      <c r="L202" s="175"/>
      <c r="M202" s="114" t="s">
        <v>50</v>
      </c>
      <c r="N202" s="114" t="s">
        <v>619</v>
      </c>
      <c r="O202" s="177" t="s">
        <v>52</v>
      </c>
      <c r="P202" s="111" t="s">
        <v>419</v>
      </c>
      <c r="Q202" s="177">
        <v>1</v>
      </c>
      <c r="R202" s="59" t="s">
        <v>50</v>
      </c>
      <c r="S202" s="114" t="s">
        <v>50</v>
      </c>
      <c r="T202" s="196">
        <v>400000</v>
      </c>
      <c r="U202" s="196">
        <v>0</v>
      </c>
      <c r="V202" s="196">
        <f t="shared" si="1"/>
        <v>400000</v>
      </c>
      <c r="W202" s="196">
        <v>400000</v>
      </c>
      <c r="X202" s="179"/>
      <c r="Y202" s="179"/>
      <c r="Z202" s="179"/>
      <c r="AA202" s="179"/>
      <c r="AB202" s="114" t="s">
        <v>64</v>
      </c>
      <c r="AC202" s="175" t="s">
        <v>622</v>
      </c>
      <c r="AD202" s="114" t="s">
        <v>55</v>
      </c>
      <c r="AE202" s="41"/>
    </row>
    <row r="203" spans="1:31" s="145" customFormat="1" ht="25.5" hidden="1" x14ac:dyDescent="0.25">
      <c r="A203" s="195"/>
      <c r="B203" s="104" t="s">
        <v>46</v>
      </c>
      <c r="C203" s="104" t="s">
        <v>417</v>
      </c>
      <c r="D203" s="175" t="s">
        <v>621</v>
      </c>
      <c r="E203" s="55" t="s">
        <v>535</v>
      </c>
      <c r="F203" s="114">
        <v>4</v>
      </c>
      <c r="G203" s="114" t="s">
        <v>50</v>
      </c>
      <c r="H203" s="114">
        <v>2023</v>
      </c>
      <c r="I203" s="114">
        <v>2023</v>
      </c>
      <c r="J203" s="175"/>
      <c r="K203" s="114" t="s">
        <v>50</v>
      </c>
      <c r="L203" s="175"/>
      <c r="M203" s="114" t="s">
        <v>50</v>
      </c>
      <c r="N203" s="114" t="s">
        <v>619</v>
      </c>
      <c r="O203" s="177" t="s">
        <v>52</v>
      </c>
      <c r="P203" s="111" t="s">
        <v>419</v>
      </c>
      <c r="Q203" s="177">
        <v>1</v>
      </c>
      <c r="R203" s="59" t="s">
        <v>50</v>
      </c>
      <c r="S203" s="114" t="s">
        <v>50</v>
      </c>
      <c r="T203" s="196">
        <v>70000</v>
      </c>
      <c r="U203" s="196">
        <v>0</v>
      </c>
      <c r="V203" s="196">
        <f t="shared" si="1"/>
        <v>70000</v>
      </c>
      <c r="W203" s="196">
        <v>70000</v>
      </c>
      <c r="X203" s="179"/>
      <c r="Y203" s="179"/>
      <c r="Z203" s="179"/>
      <c r="AA203" s="179"/>
      <c r="AB203" s="114" t="s">
        <v>64</v>
      </c>
      <c r="AC203" s="175"/>
      <c r="AD203" s="114" t="s">
        <v>55</v>
      </c>
      <c r="AE203" s="41"/>
    </row>
    <row r="204" spans="1:31" s="145" customFormat="1" ht="25.5" hidden="1" x14ac:dyDescent="0.25">
      <c r="A204" s="195"/>
      <c r="B204" s="104" t="s">
        <v>46</v>
      </c>
      <c r="C204" s="104" t="s">
        <v>417</v>
      </c>
      <c r="D204" s="175" t="s">
        <v>621</v>
      </c>
      <c r="E204" s="55" t="s">
        <v>535</v>
      </c>
      <c r="F204" s="114">
        <v>4</v>
      </c>
      <c r="G204" s="114" t="s">
        <v>50</v>
      </c>
      <c r="H204" s="114">
        <v>2023</v>
      </c>
      <c r="I204" s="114">
        <v>2023</v>
      </c>
      <c r="J204" s="175"/>
      <c r="K204" s="114" t="s">
        <v>50</v>
      </c>
      <c r="L204" s="175"/>
      <c r="M204" s="114" t="s">
        <v>50</v>
      </c>
      <c r="N204" s="114" t="s">
        <v>619</v>
      </c>
      <c r="O204" s="177" t="s">
        <v>52</v>
      </c>
      <c r="P204" s="111" t="s">
        <v>419</v>
      </c>
      <c r="Q204" s="177">
        <v>1</v>
      </c>
      <c r="R204" s="59" t="s">
        <v>50</v>
      </c>
      <c r="S204" s="114" t="s">
        <v>50</v>
      </c>
      <c r="T204" s="196">
        <v>70000</v>
      </c>
      <c r="U204" s="196">
        <v>0</v>
      </c>
      <c r="V204" s="196">
        <f t="shared" si="1"/>
        <v>70000</v>
      </c>
      <c r="W204" s="196">
        <v>70000</v>
      </c>
      <c r="X204" s="179"/>
      <c r="Y204" s="179"/>
      <c r="Z204" s="179"/>
      <c r="AA204" s="179"/>
      <c r="AB204" s="114" t="s">
        <v>64</v>
      </c>
      <c r="AC204" s="175"/>
      <c r="AD204" s="114" t="s">
        <v>55</v>
      </c>
      <c r="AE204" s="41"/>
    </row>
    <row r="205" spans="1:31" s="145" customFormat="1" ht="25.5" hidden="1" x14ac:dyDescent="0.25">
      <c r="A205" s="195"/>
      <c r="B205" s="104" t="s">
        <v>46</v>
      </c>
      <c r="C205" s="104" t="s">
        <v>417</v>
      </c>
      <c r="D205" s="175" t="s">
        <v>623</v>
      </c>
      <c r="E205" s="55" t="s">
        <v>535</v>
      </c>
      <c r="F205" s="114">
        <v>4</v>
      </c>
      <c r="G205" s="114" t="s">
        <v>50</v>
      </c>
      <c r="H205" s="114">
        <v>2023</v>
      </c>
      <c r="I205" s="114">
        <v>2023</v>
      </c>
      <c r="J205" s="175"/>
      <c r="K205" s="114" t="s">
        <v>50</v>
      </c>
      <c r="L205" s="175"/>
      <c r="M205" s="114" t="s">
        <v>50</v>
      </c>
      <c r="N205" s="114" t="s">
        <v>619</v>
      </c>
      <c r="O205" s="177" t="s">
        <v>52</v>
      </c>
      <c r="P205" s="111" t="s">
        <v>419</v>
      </c>
      <c r="Q205" s="177">
        <v>1</v>
      </c>
      <c r="R205" s="59" t="s">
        <v>50</v>
      </c>
      <c r="S205" s="114" t="s">
        <v>50</v>
      </c>
      <c r="T205" s="196">
        <v>100000</v>
      </c>
      <c r="U205" s="196">
        <v>0</v>
      </c>
      <c r="V205" s="196">
        <f t="shared" si="1"/>
        <v>100000</v>
      </c>
      <c r="W205" s="196">
        <v>100000</v>
      </c>
      <c r="X205" s="179"/>
      <c r="Y205" s="179"/>
      <c r="Z205" s="179"/>
      <c r="AA205" s="179"/>
      <c r="AB205" s="114" t="s">
        <v>64</v>
      </c>
      <c r="AC205" s="175" t="s">
        <v>624</v>
      </c>
      <c r="AD205" s="114" t="s">
        <v>55</v>
      </c>
      <c r="AE205" s="41"/>
    </row>
    <row r="206" spans="1:31" s="145" customFormat="1" ht="25.5" hidden="1" x14ac:dyDescent="0.25">
      <c r="A206" s="195"/>
      <c r="B206" s="104" t="s">
        <v>46</v>
      </c>
      <c r="C206" s="104" t="s">
        <v>417</v>
      </c>
      <c r="D206" s="175" t="s">
        <v>623</v>
      </c>
      <c r="E206" s="55" t="s">
        <v>535</v>
      </c>
      <c r="F206" s="114">
        <v>4</v>
      </c>
      <c r="G206" s="114" t="s">
        <v>50</v>
      </c>
      <c r="H206" s="114">
        <v>2023</v>
      </c>
      <c r="I206" s="114">
        <v>2023</v>
      </c>
      <c r="J206" s="175"/>
      <c r="K206" s="114" t="s">
        <v>50</v>
      </c>
      <c r="L206" s="175"/>
      <c r="M206" s="114" t="s">
        <v>50</v>
      </c>
      <c r="N206" s="114" t="s">
        <v>619</v>
      </c>
      <c r="O206" s="177" t="s">
        <v>52</v>
      </c>
      <c r="P206" s="111" t="s">
        <v>419</v>
      </c>
      <c r="Q206" s="177">
        <v>1</v>
      </c>
      <c r="R206" s="59" t="s">
        <v>50</v>
      </c>
      <c r="S206" s="114" t="s">
        <v>50</v>
      </c>
      <c r="T206" s="196">
        <v>160000</v>
      </c>
      <c r="U206" s="196">
        <v>0</v>
      </c>
      <c r="V206" s="196">
        <f t="shared" si="1"/>
        <v>160000</v>
      </c>
      <c r="W206" s="196">
        <v>160000</v>
      </c>
      <c r="X206" s="179"/>
      <c r="Y206" s="179"/>
      <c r="Z206" s="179"/>
      <c r="AA206" s="179"/>
      <c r="AB206" s="114" t="s">
        <v>64</v>
      </c>
      <c r="AC206" s="175"/>
      <c r="AD206" s="114" t="s">
        <v>55</v>
      </c>
      <c r="AE206" s="41"/>
    </row>
    <row r="207" spans="1:31" s="145" customFormat="1" ht="25.5" hidden="1" x14ac:dyDescent="0.25">
      <c r="A207" s="195"/>
      <c r="B207" s="104" t="s">
        <v>46</v>
      </c>
      <c r="C207" s="104" t="s">
        <v>417</v>
      </c>
      <c r="D207" s="175" t="s">
        <v>625</v>
      </c>
      <c r="E207" s="55" t="s">
        <v>535</v>
      </c>
      <c r="F207" s="114">
        <v>4</v>
      </c>
      <c r="G207" s="114" t="s">
        <v>50</v>
      </c>
      <c r="H207" s="114">
        <v>2023</v>
      </c>
      <c r="I207" s="114">
        <v>2023</v>
      </c>
      <c r="J207" s="175"/>
      <c r="K207" s="114" t="s">
        <v>50</v>
      </c>
      <c r="L207" s="175"/>
      <c r="M207" s="114" t="s">
        <v>50</v>
      </c>
      <c r="N207" s="114" t="s">
        <v>619</v>
      </c>
      <c r="O207" s="177" t="s">
        <v>52</v>
      </c>
      <c r="P207" s="111" t="s">
        <v>419</v>
      </c>
      <c r="Q207" s="177">
        <v>1</v>
      </c>
      <c r="R207" s="59" t="s">
        <v>50</v>
      </c>
      <c r="S207" s="114" t="s">
        <v>50</v>
      </c>
      <c r="T207" s="196">
        <v>80000</v>
      </c>
      <c r="U207" s="196">
        <v>0</v>
      </c>
      <c r="V207" s="196">
        <f t="shared" si="1"/>
        <v>80000</v>
      </c>
      <c r="W207" s="196">
        <v>80000</v>
      </c>
      <c r="X207" s="179"/>
      <c r="Y207" s="179"/>
      <c r="Z207" s="179"/>
      <c r="AA207" s="179"/>
      <c r="AB207" s="114" t="s">
        <v>64</v>
      </c>
      <c r="AC207" s="175" t="s">
        <v>626</v>
      </c>
      <c r="AD207" s="114" t="s">
        <v>55</v>
      </c>
      <c r="AE207" s="41"/>
    </row>
    <row r="208" spans="1:31" ht="25.5" hidden="1" x14ac:dyDescent="0.25">
      <c r="A208" s="195"/>
      <c r="B208" s="104" t="s">
        <v>46</v>
      </c>
      <c r="C208" s="104" t="s">
        <v>417</v>
      </c>
      <c r="D208" s="175" t="s">
        <v>627</v>
      </c>
      <c r="E208" s="55" t="s">
        <v>535</v>
      </c>
      <c r="F208" s="114">
        <v>4</v>
      </c>
      <c r="G208" s="114" t="s">
        <v>50</v>
      </c>
      <c r="H208" s="114">
        <v>2023</v>
      </c>
      <c r="I208" s="114">
        <v>2023</v>
      </c>
      <c r="J208" s="175"/>
      <c r="K208" s="114" t="s">
        <v>50</v>
      </c>
      <c r="L208" s="175"/>
      <c r="M208" s="114" t="s">
        <v>50</v>
      </c>
      <c r="N208" s="114" t="s">
        <v>619</v>
      </c>
      <c r="O208" s="177" t="s">
        <v>52</v>
      </c>
      <c r="P208" s="111" t="s">
        <v>419</v>
      </c>
      <c r="Q208" s="177">
        <v>1</v>
      </c>
      <c r="R208" s="59" t="s">
        <v>50</v>
      </c>
      <c r="S208" s="114" t="s">
        <v>50</v>
      </c>
      <c r="T208" s="196">
        <v>250000</v>
      </c>
      <c r="U208" s="196">
        <v>0</v>
      </c>
      <c r="V208" s="196">
        <f t="shared" si="1"/>
        <v>250000</v>
      </c>
      <c r="W208" s="196">
        <v>250000</v>
      </c>
      <c r="X208" s="179"/>
      <c r="Y208" s="179"/>
      <c r="Z208" s="179"/>
      <c r="AA208" s="179"/>
      <c r="AB208" s="114" t="s">
        <v>64</v>
      </c>
      <c r="AC208" s="175" t="s">
        <v>622</v>
      </c>
      <c r="AD208" s="114" t="s">
        <v>55</v>
      </c>
      <c r="AE208" s="41"/>
    </row>
    <row r="209" spans="1:31" ht="25.5" hidden="1" x14ac:dyDescent="0.25">
      <c r="A209" s="195"/>
      <c r="B209" s="104" t="s">
        <v>46</v>
      </c>
      <c r="C209" s="104" t="s">
        <v>417</v>
      </c>
      <c r="D209" s="175" t="s">
        <v>628</v>
      </c>
      <c r="E209" s="55" t="s">
        <v>535</v>
      </c>
      <c r="F209" s="114">
        <v>4</v>
      </c>
      <c r="G209" s="114" t="s">
        <v>50</v>
      </c>
      <c r="H209" s="114">
        <v>2023</v>
      </c>
      <c r="I209" s="114">
        <v>2023</v>
      </c>
      <c r="J209" s="175"/>
      <c r="K209" s="114" t="s">
        <v>50</v>
      </c>
      <c r="L209" s="175"/>
      <c r="M209" s="114" t="s">
        <v>50</v>
      </c>
      <c r="N209" s="114" t="s">
        <v>619</v>
      </c>
      <c r="O209" s="177" t="s">
        <v>52</v>
      </c>
      <c r="P209" s="111" t="s">
        <v>419</v>
      </c>
      <c r="Q209" s="177">
        <v>1</v>
      </c>
      <c r="R209" s="59" t="s">
        <v>50</v>
      </c>
      <c r="S209" s="114" t="s">
        <v>50</v>
      </c>
      <c r="T209" s="196">
        <v>300000</v>
      </c>
      <c r="U209" s="196">
        <v>0</v>
      </c>
      <c r="V209" s="196">
        <f t="shared" si="1"/>
        <v>300000</v>
      </c>
      <c r="W209" s="196">
        <v>300000</v>
      </c>
      <c r="X209" s="179"/>
      <c r="Y209" s="179"/>
      <c r="Z209" s="179"/>
      <c r="AA209" s="179"/>
      <c r="AB209" s="114" t="s">
        <v>64</v>
      </c>
      <c r="AC209" s="175"/>
      <c r="AD209" s="114" t="s">
        <v>55</v>
      </c>
      <c r="AE209" s="41"/>
    </row>
    <row r="210" spans="1:31" x14ac:dyDescent="0.25">
      <c r="AB210" s="36"/>
    </row>
    <row r="215" spans="1:31" x14ac:dyDescent="0.25">
      <c r="L215" s="131"/>
      <c r="M215" s="215"/>
      <c r="N215" s="223" t="s">
        <v>12</v>
      </c>
      <c r="O215" s="224"/>
      <c r="P215" s="224"/>
      <c r="Q215" s="225"/>
    </row>
    <row r="216" spans="1:31" ht="15.75" x14ac:dyDescent="0.25">
      <c r="L216" s="131"/>
      <c r="M216" s="215"/>
      <c r="N216" s="226" t="s">
        <v>649</v>
      </c>
      <c r="O216" s="227"/>
      <c r="P216" s="227"/>
      <c r="Q216" s="228"/>
    </row>
    <row r="217" spans="1:31" x14ac:dyDescent="0.25">
      <c r="L217" s="131"/>
      <c r="M217" s="215"/>
      <c r="N217" s="215"/>
      <c r="O217" s="215"/>
      <c r="P217" s="215"/>
      <c r="Q217" s="215"/>
    </row>
    <row r="218" spans="1:31" x14ac:dyDescent="0.25">
      <c r="L218" s="131"/>
      <c r="M218" s="215"/>
      <c r="N218" s="215"/>
      <c r="O218" s="215"/>
      <c r="P218" s="215"/>
      <c r="Q218" s="215"/>
    </row>
    <row r="219" spans="1:31" x14ac:dyDescent="0.25">
      <c r="L219" s="131"/>
      <c r="M219" s="215"/>
      <c r="N219" s="215"/>
      <c r="O219" s="215"/>
      <c r="P219" s="215"/>
      <c r="Q219" s="215"/>
    </row>
    <row r="220" spans="1:31" x14ac:dyDescent="0.25">
      <c r="L220" s="131"/>
      <c r="M220" s="215"/>
      <c r="N220" s="215"/>
      <c r="O220" s="215"/>
      <c r="P220" s="215"/>
      <c r="Q220" s="215"/>
    </row>
    <row r="221" spans="1:31" x14ac:dyDescent="0.25">
      <c r="L221" s="131"/>
      <c r="M221" s="215"/>
      <c r="N221" s="215"/>
      <c r="O221" s="215"/>
      <c r="P221" s="215"/>
      <c r="Q221" s="215"/>
    </row>
  </sheetData>
  <autoFilter ref="A1:HH209">
    <filterColumn colId="29">
      <filters>
        <filter val="stanziamenti di bilancio"/>
      </filters>
    </filterColumn>
  </autoFilter>
  <mergeCells count="2">
    <mergeCell ref="N215:Q215"/>
    <mergeCell ref="N216:Q216"/>
  </mergeCells>
  <dataValidations count="1">
    <dataValidation type="list" allowBlank="1" showInputMessage="1" showErrorMessage="1" sqref="O178 O175:O177">
      <formula1>"FORNITURE,SERVIZI"</formula1>
      <formula2>0</formula2>
    </dataValidation>
  </dataValidations>
  <printOptions horizontalCentered="1"/>
  <pageMargins left="3.937007874015748E-2" right="3.937007874015748E-2" top="7.874015748031496E-2" bottom="7.874015748031496E-2" header="0" footer="0"/>
  <pageSetup paperSize="8" scale="2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="130" zoomScaleNormal="130" workbookViewId="0">
      <selection activeCell="B39" sqref="B32:B39"/>
    </sheetView>
  </sheetViews>
  <sheetFormatPr defaultColWidth="9" defaultRowHeight="15" x14ac:dyDescent="0.25"/>
  <cols>
    <col min="1" max="1" width="10.28515625" customWidth="1"/>
    <col min="2" max="2" width="47" customWidth="1"/>
    <col min="3" max="3" width="10.85546875" customWidth="1"/>
    <col min="4" max="4" width="21.28515625" customWidth="1"/>
    <col min="5" max="5" width="17.140625" customWidth="1"/>
    <col min="6" max="6" width="16.5703125" customWidth="1"/>
    <col min="7" max="7" width="83.28515625" customWidth="1"/>
  </cols>
  <sheetData>
    <row r="1" spans="1:7" x14ac:dyDescent="0.25">
      <c r="A1" s="232" t="s">
        <v>641</v>
      </c>
      <c r="B1" s="232"/>
      <c r="C1" s="232"/>
      <c r="D1" s="232"/>
      <c r="E1" s="232"/>
      <c r="F1" s="232"/>
      <c r="G1" s="232"/>
    </row>
    <row r="2" spans="1:7" x14ac:dyDescent="0.25">
      <c r="A2" s="232"/>
      <c r="B2" s="232"/>
      <c r="C2" s="232"/>
      <c r="D2" s="232"/>
      <c r="E2" s="232"/>
      <c r="F2" s="232"/>
      <c r="G2" s="232"/>
    </row>
    <row r="3" spans="1:7" ht="15" customHeight="1" x14ac:dyDescent="0.25">
      <c r="A3" s="233" t="s">
        <v>636</v>
      </c>
      <c r="B3" s="233"/>
      <c r="C3" s="233"/>
      <c r="D3" s="233"/>
      <c r="E3" s="233"/>
      <c r="F3" s="233"/>
      <c r="G3" s="233"/>
    </row>
    <row r="4" spans="1:7" x14ac:dyDescent="0.25">
      <c r="A4" s="23"/>
      <c r="B4" s="24"/>
      <c r="C4" s="25"/>
      <c r="D4" s="26"/>
      <c r="E4" s="25"/>
      <c r="F4" s="25"/>
      <c r="G4" s="25"/>
    </row>
    <row r="5" spans="1:7" ht="31.5" x14ac:dyDescent="0.25">
      <c r="A5" s="27"/>
      <c r="B5" s="28" t="s">
        <v>529</v>
      </c>
      <c r="C5" s="28" t="s">
        <v>530</v>
      </c>
      <c r="D5" s="28" t="s">
        <v>531</v>
      </c>
      <c r="E5" s="28" t="s">
        <v>532</v>
      </c>
      <c r="F5" s="28" t="s">
        <v>533</v>
      </c>
      <c r="G5" s="28" t="s">
        <v>534</v>
      </c>
    </row>
    <row r="6" spans="1:7" ht="57" customHeight="1" x14ac:dyDescent="0.25">
      <c r="A6" s="23"/>
      <c r="B6" s="203"/>
      <c r="C6" s="185"/>
      <c r="D6" s="186"/>
      <c r="E6" s="138"/>
      <c r="F6" s="187"/>
      <c r="G6" s="188"/>
    </row>
    <row r="7" spans="1:7" ht="15.75" x14ac:dyDescent="0.25">
      <c r="A7" s="23"/>
      <c r="B7" s="191"/>
      <c r="C7" s="185"/>
      <c r="D7" s="186"/>
      <c r="E7" s="138"/>
      <c r="F7" s="190"/>
      <c r="G7" s="189"/>
    </row>
    <row r="8" spans="1:7" ht="15.75" x14ac:dyDescent="0.25">
      <c r="A8" s="23"/>
      <c r="B8" s="192"/>
      <c r="C8" s="136"/>
      <c r="D8" s="137"/>
      <c r="E8" s="138"/>
      <c r="F8" s="139"/>
      <c r="G8" s="137"/>
    </row>
    <row r="9" spans="1:7" s="145" customFormat="1" ht="40.9" customHeight="1" x14ac:dyDescent="0.25">
      <c r="A9" s="23"/>
      <c r="B9" s="192"/>
      <c r="C9" s="136"/>
      <c r="D9" s="137"/>
      <c r="E9" s="138"/>
      <c r="F9" s="139"/>
      <c r="G9" s="137"/>
    </row>
    <row r="10" spans="1:7" ht="100.9" customHeight="1" x14ac:dyDescent="0.25">
      <c r="A10" s="23"/>
      <c r="B10" s="192"/>
      <c r="C10" s="136"/>
      <c r="D10" s="137"/>
      <c r="E10" s="138"/>
      <c r="F10" s="140"/>
      <c r="G10" s="137"/>
    </row>
    <row r="11" spans="1:7" ht="87" customHeight="1" x14ac:dyDescent="0.25">
      <c r="A11" s="23"/>
      <c r="B11" s="192"/>
      <c r="C11" s="136"/>
      <c r="D11" s="137"/>
      <c r="E11" s="138"/>
      <c r="F11" s="140"/>
      <c r="G11" s="137"/>
    </row>
    <row r="12" spans="1:7" ht="115.15" customHeight="1" x14ac:dyDescent="0.25">
      <c r="A12" s="23"/>
      <c r="B12" s="192"/>
      <c r="C12" s="136"/>
      <c r="D12" s="137"/>
      <c r="E12" s="138"/>
      <c r="F12" s="140"/>
      <c r="G12" s="137"/>
    </row>
    <row r="13" spans="1:7" ht="150" customHeight="1" x14ac:dyDescent="0.25">
      <c r="A13" s="23"/>
      <c r="B13" s="192"/>
      <c r="C13" s="136"/>
      <c r="D13" s="137"/>
      <c r="E13" s="138"/>
      <c r="F13" s="140"/>
      <c r="G13" s="137"/>
    </row>
    <row r="14" spans="1:7" s="29" customFormat="1" ht="52.9" customHeight="1" x14ac:dyDescent="0.25">
      <c r="B14" s="192"/>
      <c r="C14" s="141"/>
      <c r="D14" s="137"/>
      <c r="E14" s="138"/>
      <c r="F14" s="140"/>
      <c r="G14" s="137"/>
    </row>
    <row r="15" spans="1:7" s="29" customFormat="1" ht="111.6" customHeight="1" x14ac:dyDescent="0.25">
      <c r="B15" s="192"/>
      <c r="C15" s="136"/>
      <c r="D15" s="137"/>
      <c r="E15" s="138"/>
      <c r="F15" s="140"/>
      <c r="G15" s="137"/>
    </row>
    <row r="16" spans="1:7" s="29" customFormat="1" ht="24" customHeight="1" x14ac:dyDescent="0.25">
      <c r="B16" s="192"/>
      <c r="C16" s="136"/>
      <c r="D16" s="137"/>
      <c r="E16" s="138"/>
      <c r="F16" s="140"/>
      <c r="G16" s="137"/>
    </row>
    <row r="17" spans="2:7" s="29" customFormat="1" ht="74.45" customHeight="1" x14ac:dyDescent="0.25">
      <c r="B17" s="192"/>
      <c r="C17" s="136"/>
      <c r="D17" s="137"/>
      <c r="E17" s="138"/>
      <c r="F17" s="140"/>
      <c r="G17" s="137"/>
    </row>
    <row r="18" spans="2:7" s="29" customFormat="1" ht="58.9" customHeight="1" x14ac:dyDescent="0.25">
      <c r="B18" s="192"/>
      <c r="C18" s="136"/>
      <c r="D18" s="137"/>
      <c r="E18" s="138"/>
      <c r="F18" s="140"/>
      <c r="G18" s="137"/>
    </row>
    <row r="19" spans="2:7" s="29" customFormat="1" ht="51" customHeight="1" x14ac:dyDescent="0.25">
      <c r="B19" s="192"/>
      <c r="C19" s="136"/>
      <c r="D19" s="137"/>
      <c r="E19" s="138"/>
      <c r="F19" s="140"/>
      <c r="G19" s="137"/>
    </row>
    <row r="20" spans="2:7" s="29" customFormat="1" ht="45" customHeight="1" x14ac:dyDescent="0.25">
      <c r="B20" s="192"/>
      <c r="C20" s="136"/>
      <c r="D20" s="137"/>
      <c r="E20" s="138"/>
      <c r="F20" s="142"/>
      <c r="G20" s="137"/>
    </row>
    <row r="21" spans="2:7" ht="15.75" x14ac:dyDescent="0.25">
      <c r="B21" s="192"/>
      <c r="C21" s="136"/>
      <c r="D21" s="137"/>
      <c r="E21" s="138"/>
      <c r="F21" s="142"/>
      <c r="G21" s="137"/>
    </row>
    <row r="22" spans="2:7" ht="15.75" x14ac:dyDescent="0.25">
      <c r="B22" s="192"/>
      <c r="C22" s="136"/>
      <c r="D22" s="137"/>
      <c r="E22" s="138"/>
      <c r="F22" s="142"/>
      <c r="G22" s="137"/>
    </row>
    <row r="23" spans="2:7" ht="15.75" x14ac:dyDescent="0.25">
      <c r="B23" s="193"/>
      <c r="C23" s="136"/>
      <c r="D23" s="143"/>
      <c r="E23" s="144"/>
      <c r="F23" s="142"/>
      <c r="G23" s="143"/>
    </row>
    <row r="24" spans="2:7" ht="15.75" x14ac:dyDescent="0.25">
      <c r="B24" s="194"/>
      <c r="C24" s="136"/>
      <c r="D24" s="64"/>
      <c r="E24" s="144"/>
      <c r="F24" s="140"/>
      <c r="G24" s="137"/>
    </row>
    <row r="25" spans="2:7" ht="15.75" x14ac:dyDescent="0.25">
      <c r="B25" s="194"/>
      <c r="C25" s="136"/>
      <c r="D25" s="64"/>
      <c r="E25" s="144"/>
      <c r="F25" s="140"/>
      <c r="G25" s="137"/>
    </row>
    <row r="26" spans="2:7" s="145" customFormat="1" ht="15.75" x14ac:dyDescent="0.25">
      <c r="B26" s="194"/>
      <c r="C26" s="136"/>
      <c r="D26" s="65"/>
      <c r="E26" s="144"/>
      <c r="F26" s="140"/>
      <c r="G26" s="137"/>
    </row>
    <row r="27" spans="2:7" ht="15.75" x14ac:dyDescent="0.25">
      <c r="B27" s="194"/>
      <c r="C27" s="197"/>
      <c r="D27" s="65"/>
      <c r="E27" s="138"/>
      <c r="F27" s="198"/>
      <c r="G27" s="199"/>
    </row>
    <row r="28" spans="2:7" ht="15.75" thickBot="1" x14ac:dyDescent="0.3">
      <c r="B28" s="229"/>
      <c r="C28" s="230"/>
      <c r="D28" s="230"/>
      <c r="E28" s="230"/>
      <c r="F28" s="230"/>
      <c r="G28" s="231"/>
    </row>
    <row r="29" spans="2:7" x14ac:dyDescent="0.25">
      <c r="B29" s="135"/>
      <c r="C29" s="135"/>
      <c r="D29" s="135"/>
      <c r="E29" s="135"/>
      <c r="F29" s="135"/>
      <c r="G29" s="135"/>
    </row>
    <row r="30" spans="2:7" x14ac:dyDescent="0.25">
      <c r="B30" s="135"/>
      <c r="C30" s="135"/>
      <c r="D30" s="135"/>
      <c r="E30" s="135"/>
      <c r="F30" s="135"/>
      <c r="G30" s="135"/>
    </row>
    <row r="32" spans="2:7" x14ac:dyDescent="0.25">
      <c r="B32" s="30"/>
      <c r="C32" s="29"/>
      <c r="D32" s="29"/>
      <c r="E32" s="29"/>
      <c r="F32" s="29"/>
      <c r="G32" s="31" t="s">
        <v>12</v>
      </c>
    </row>
    <row r="33" spans="2:7" x14ac:dyDescent="0.25">
      <c r="B33" s="30"/>
      <c r="C33" s="29"/>
      <c r="D33" s="29"/>
      <c r="E33" s="29"/>
      <c r="F33" s="29"/>
      <c r="G33" s="32" t="s">
        <v>649</v>
      </c>
    </row>
    <row r="34" spans="2:7" x14ac:dyDescent="0.25">
      <c r="B34" s="30"/>
      <c r="C34" s="29"/>
      <c r="D34" s="29"/>
      <c r="E34" s="29"/>
      <c r="F34" s="29"/>
      <c r="G34" s="29"/>
    </row>
    <row r="35" spans="2:7" x14ac:dyDescent="0.25">
      <c r="B35" s="30"/>
      <c r="C35" s="29"/>
      <c r="D35" s="29"/>
      <c r="E35" s="29"/>
      <c r="F35" s="29"/>
      <c r="G35" s="29"/>
    </row>
    <row r="36" spans="2:7" x14ac:dyDescent="0.25">
      <c r="B36" s="30"/>
      <c r="C36" s="29"/>
      <c r="D36" s="29"/>
      <c r="E36" s="29"/>
      <c r="F36" s="29"/>
      <c r="G36" s="29"/>
    </row>
    <row r="37" spans="2:7" x14ac:dyDescent="0.25">
      <c r="B37" s="30"/>
      <c r="C37" s="29"/>
      <c r="D37" s="29"/>
      <c r="E37" s="29"/>
      <c r="F37" s="29"/>
      <c r="G37" s="29"/>
    </row>
    <row r="38" spans="2:7" x14ac:dyDescent="0.25">
      <c r="B38" s="30"/>
      <c r="C38" s="29"/>
      <c r="D38" s="29"/>
      <c r="E38" s="29"/>
      <c r="F38" s="29"/>
      <c r="G38" s="29"/>
    </row>
  </sheetData>
  <mergeCells count="3">
    <mergeCell ref="B28:G28"/>
    <mergeCell ref="A1:G2"/>
    <mergeCell ref="A3:G3"/>
  </mergeCells>
  <pageMargins left="0.51181102362204722" right="0.51181102362204722" top="0.19685039370078741" bottom="0.55118110236220474" header="0" footer="0.51181102362204722"/>
  <pageSetup paperSize="8" scale="9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SCHEDA A</vt:lpstr>
      <vt:lpstr>SCHEDA B SOPRA 1 </vt:lpstr>
      <vt:lpstr>SCHEDA B PARI SOTTO 1</vt:lpstr>
      <vt:lpstr>SCHEDA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Porcu (306388)</dc:creator>
  <cp:lastModifiedBy>Giovanni Sanjust</cp:lastModifiedBy>
  <cp:revision>446</cp:revision>
  <cp:lastPrinted>2022-12-14T09:31:13Z</cp:lastPrinted>
  <dcterms:created xsi:type="dcterms:W3CDTF">2022-04-08T08:30:27Z</dcterms:created>
  <dcterms:modified xsi:type="dcterms:W3CDTF">2022-12-14T09:31:30Z</dcterms:modified>
  <dc:language>it-IT</dc:language>
</cp:coreProperties>
</file>